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9"/>
  <workbookPr defaultThemeVersion="166925"/>
  <mc:AlternateContent xmlns:mc="http://schemas.openxmlformats.org/markup-compatibility/2006">
    <mc:Choice Requires="x15">
      <x15ac:absPath xmlns:x15ac="http://schemas.microsoft.com/office/spreadsheetml/2010/11/ac" url="V:\PFC\1 - COMMUNES\3 - CADRE LEGAL - CIRCULAIRES\1 - CIRCULAIRES\1 - BUDGETS\2024\Annexes-Bijlagen\"/>
    </mc:Choice>
  </mc:AlternateContent>
  <xr:revisionPtr revIDLastSave="0" documentId="13_ncr:1_{A6915549-E4A6-4F6C-9107-9B520BFFEAA7}" xr6:coauthVersionLast="47" xr6:coauthVersionMax="47" xr10:uidLastSave="{00000000-0000-0000-0000-000000000000}"/>
  <bookViews>
    <workbookView xWindow="-28920" yWindow="-120" windowWidth="29040" windowHeight="15720" firstSheet="6" activeTab="6" xr2:uid="{07BDCD8D-8193-4577-B24D-DFBD1531E69B}"/>
  </bookViews>
  <sheets>
    <sheet name="B1A" sheetId="1" r:id="rId1"/>
    <sheet name="B1B" sheetId="2" r:id="rId2"/>
    <sheet name="B2" sheetId="3" r:id="rId3"/>
    <sheet name="B3" sheetId="4" r:id="rId4"/>
    <sheet name="B4" sheetId="5" r:id="rId5"/>
    <sheet name="B5" sheetId="6" r:id="rId6"/>
    <sheet name="B6" sheetId="7"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7" l="1"/>
  <c r="E42" i="7"/>
  <c r="E41" i="7"/>
  <c r="E34" i="7"/>
  <c r="E23" i="7"/>
  <c r="E18" i="7"/>
  <c r="E15" i="7"/>
  <c r="E8" i="7"/>
  <c r="D41" i="7"/>
  <c r="C41" i="7"/>
  <c r="D34" i="7"/>
  <c r="D42" i="7" s="1"/>
  <c r="C34" i="7"/>
  <c r="C42" i="7" s="1"/>
  <c r="D18" i="7"/>
  <c r="C18" i="7"/>
  <c r="D15" i="7"/>
  <c r="C15" i="7"/>
  <c r="D8" i="7"/>
  <c r="D23" i="7" s="1"/>
  <c r="D24" i="7" s="1"/>
  <c r="C8" i="7"/>
  <c r="C23" i="7" s="1"/>
  <c r="C24" i="7" s="1"/>
  <c r="K34" i="2"/>
  <c r="O31" i="2"/>
  <c r="N31" i="2"/>
  <c r="M31" i="2"/>
  <c r="M34" i="2" s="1"/>
  <c r="L31" i="2"/>
  <c r="L34" i="2" s="1"/>
  <c r="K31" i="2"/>
  <c r="J31" i="2"/>
  <c r="I31" i="2"/>
  <c r="H31" i="2"/>
  <c r="G31" i="2"/>
  <c r="F31" i="2"/>
  <c r="E31" i="2"/>
  <c r="E34" i="2" s="1"/>
  <c r="D31" i="2"/>
  <c r="D34" i="2" s="1"/>
  <c r="C31" i="2"/>
  <c r="B31" i="2"/>
  <c r="O28" i="2"/>
  <c r="N28" i="2"/>
  <c r="M28" i="2"/>
  <c r="L28" i="2"/>
  <c r="K28" i="2"/>
  <c r="J28" i="2"/>
  <c r="J34" i="2" s="1"/>
  <c r="I28" i="2"/>
  <c r="H28" i="2"/>
  <c r="G28" i="2"/>
  <c r="F28" i="2"/>
  <c r="E28" i="2"/>
  <c r="D28" i="2"/>
  <c r="C28" i="2"/>
  <c r="C34" i="2" s="1"/>
  <c r="B28" i="2"/>
  <c r="B34" i="2" s="1"/>
  <c r="O25" i="2"/>
  <c r="N25" i="2"/>
  <c r="M25" i="2"/>
  <c r="L25" i="2"/>
  <c r="K25" i="2"/>
  <c r="J25" i="2"/>
  <c r="I25" i="2"/>
  <c r="I34" i="2" s="1"/>
  <c r="H25" i="2"/>
  <c r="H34" i="2" s="1"/>
  <c r="G25" i="2"/>
  <c r="F25" i="2"/>
  <c r="E25" i="2"/>
  <c r="D25" i="2"/>
  <c r="C25" i="2"/>
  <c r="B25" i="2"/>
  <c r="O22" i="2"/>
  <c r="O34" i="2" s="1"/>
  <c r="N22" i="2"/>
  <c r="N34" i="2" s="1"/>
  <c r="M22" i="2"/>
  <c r="L22" i="2"/>
  <c r="K22" i="2"/>
  <c r="J22" i="2"/>
  <c r="I22" i="2"/>
  <c r="H22" i="2"/>
  <c r="G22" i="2"/>
  <c r="G34" i="2" s="1"/>
  <c r="F22" i="2"/>
  <c r="F34" i="2" s="1"/>
  <c r="E22" i="2"/>
  <c r="D22" i="2"/>
  <c r="C22" i="2"/>
  <c r="B22" i="2"/>
  <c r="O10" i="2"/>
  <c r="N10" i="2"/>
  <c r="M10" i="2"/>
  <c r="L10" i="2"/>
  <c r="K10" i="2"/>
  <c r="J10" i="2"/>
  <c r="I10" i="2"/>
  <c r="H10" i="2"/>
  <c r="G10" i="2"/>
  <c r="F10" i="2"/>
  <c r="E10" i="2"/>
  <c r="D10" i="2"/>
  <c r="C10" i="2"/>
  <c r="B10" i="2"/>
  <c r="D28" i="5"/>
  <c r="D24" i="5"/>
  <c r="D20" i="5"/>
  <c r="D17" i="5"/>
  <c r="D10" i="5"/>
  <c r="D6" i="5"/>
  <c r="D15" i="5" s="1"/>
  <c r="J30" i="4"/>
  <c r="J29" i="4" s="1"/>
  <c r="I29" i="4"/>
  <c r="H29" i="4"/>
  <c r="H33" i="4" s="1"/>
  <c r="G29" i="4"/>
  <c r="F29" i="4"/>
  <c r="E29" i="4"/>
  <c r="D29" i="4"/>
  <c r="D33" i="4" s="1"/>
  <c r="J27" i="4"/>
  <c r="J26" i="4"/>
  <c r="J25" i="4"/>
  <c r="J24" i="4"/>
  <c r="I23" i="4"/>
  <c r="H23" i="4"/>
  <c r="G23" i="4"/>
  <c r="F23" i="4"/>
  <c r="E23" i="4"/>
  <c r="D23" i="4"/>
  <c r="J21" i="4"/>
  <c r="J20" i="4"/>
  <c r="J18" i="4"/>
  <c r="J17" i="4"/>
  <c r="J16" i="4"/>
  <c r="J14" i="4"/>
  <c r="I12" i="4"/>
  <c r="H12" i="4"/>
  <c r="G12" i="4"/>
  <c r="F12" i="4"/>
  <c r="E12" i="4"/>
  <c r="D12" i="4"/>
  <c r="J10" i="4"/>
  <c r="J9" i="4"/>
  <c r="I9" i="4"/>
  <c r="H9" i="4"/>
  <c r="G9" i="4"/>
  <c r="F9" i="4"/>
  <c r="E9" i="4"/>
  <c r="D9" i="4"/>
  <c r="J26" i="3"/>
  <c r="G26" i="3"/>
  <c r="D26" i="3"/>
  <c r="J25" i="3"/>
  <c r="G25" i="3"/>
  <c r="D25" i="3"/>
  <c r="J24" i="3"/>
  <c r="G24" i="3"/>
  <c r="D24" i="3"/>
  <c r="I23" i="3"/>
  <c r="H23" i="3"/>
  <c r="J23" i="3" s="1"/>
  <c r="G23" i="3"/>
  <c r="F23" i="3"/>
  <c r="E23" i="3"/>
  <c r="C23" i="3"/>
  <c r="B23" i="3"/>
  <c r="D23" i="3" s="1"/>
  <c r="J22" i="3"/>
  <c r="G22" i="3"/>
  <c r="D22" i="3"/>
  <c r="J21" i="3"/>
  <c r="G21" i="3"/>
  <c r="D21" i="3"/>
  <c r="J20" i="3"/>
  <c r="G20" i="3"/>
  <c r="D20" i="3"/>
  <c r="J19" i="3"/>
  <c r="I19" i="3"/>
  <c r="H19" i="3"/>
  <c r="G19" i="3"/>
  <c r="F19" i="3"/>
  <c r="E19" i="3"/>
  <c r="C19" i="3"/>
  <c r="B19" i="3"/>
  <c r="D19" i="3" s="1"/>
  <c r="P13" i="3"/>
  <c r="O13" i="3"/>
  <c r="K13" i="3"/>
  <c r="J13" i="3"/>
  <c r="F13" i="3"/>
  <c r="E13" i="3"/>
  <c r="P12" i="3"/>
  <c r="O12" i="3"/>
  <c r="K12" i="3"/>
  <c r="J12" i="3"/>
  <c r="F12" i="3"/>
  <c r="E12" i="3"/>
  <c r="P11" i="3"/>
  <c r="O11" i="3"/>
  <c r="K11" i="3"/>
  <c r="J11" i="3"/>
  <c r="F11" i="3"/>
  <c r="E11" i="3"/>
  <c r="N10" i="3"/>
  <c r="M10" i="3"/>
  <c r="P10" i="3" s="1"/>
  <c r="L10" i="3"/>
  <c r="O10" i="3" s="1"/>
  <c r="K10" i="3"/>
  <c r="J10" i="3"/>
  <c r="I10" i="3"/>
  <c r="H10" i="3"/>
  <c r="G10" i="3"/>
  <c r="D10" i="3"/>
  <c r="C10" i="3"/>
  <c r="F10" i="3" s="1"/>
  <c r="B10" i="3"/>
  <c r="E10" i="3" s="1"/>
  <c r="P9" i="3"/>
  <c r="O9" i="3"/>
  <c r="K9" i="3"/>
  <c r="J9" i="3"/>
  <c r="F9" i="3"/>
  <c r="E9" i="3"/>
  <c r="P8" i="3"/>
  <c r="O8" i="3"/>
  <c r="K8" i="3"/>
  <c r="J8" i="3"/>
  <c r="F8" i="3"/>
  <c r="E8" i="3"/>
  <c r="P7" i="3"/>
  <c r="O7" i="3"/>
  <c r="K7" i="3"/>
  <c r="J7" i="3"/>
  <c r="F7" i="3"/>
  <c r="E7" i="3"/>
  <c r="P6" i="3"/>
  <c r="O6" i="3"/>
  <c r="K6" i="3"/>
  <c r="J6" i="3"/>
  <c r="F6" i="3"/>
  <c r="E6" i="3"/>
  <c r="N5" i="3"/>
  <c r="M5" i="3"/>
  <c r="P5" i="3" s="1"/>
  <c r="L5" i="3"/>
  <c r="O5" i="3" s="1"/>
  <c r="I5" i="3"/>
  <c r="H5" i="3"/>
  <c r="K5" i="3" s="1"/>
  <c r="G5" i="3"/>
  <c r="J5" i="3" s="1"/>
  <c r="D5" i="3"/>
  <c r="C5" i="3"/>
  <c r="F5" i="3" s="1"/>
  <c r="B5" i="3"/>
  <c r="E5" i="3" s="1"/>
  <c r="J34" i="1"/>
  <c r="G34" i="1"/>
  <c r="B34" i="1"/>
  <c r="N31" i="1"/>
  <c r="N34" i="1" s="1"/>
  <c r="M31" i="1"/>
  <c r="M34" i="1" s="1"/>
  <c r="L31" i="1"/>
  <c r="L34" i="1" s="1"/>
  <c r="K31" i="1"/>
  <c r="J31" i="1"/>
  <c r="I31" i="1"/>
  <c r="I34" i="1" s="1"/>
  <c r="H31" i="1"/>
  <c r="G31" i="1"/>
  <c r="F31" i="1"/>
  <c r="F34" i="1" s="1"/>
  <c r="E31" i="1"/>
  <c r="E34" i="1" s="1"/>
  <c r="D31" i="1"/>
  <c r="D34" i="1" s="1"/>
  <c r="C31" i="1"/>
  <c r="B31" i="1"/>
  <c r="N28" i="1"/>
  <c r="M28" i="1"/>
  <c r="L28" i="1"/>
  <c r="K28" i="1"/>
  <c r="J28" i="1"/>
  <c r="I28" i="1"/>
  <c r="H28" i="1"/>
  <c r="G28" i="1"/>
  <c r="F28" i="1"/>
  <c r="E28" i="1"/>
  <c r="D28" i="1"/>
  <c r="C28" i="1"/>
  <c r="B28" i="1"/>
  <c r="N25" i="1"/>
  <c r="M25" i="1"/>
  <c r="L25" i="1"/>
  <c r="K25" i="1"/>
  <c r="J25" i="1"/>
  <c r="I25" i="1"/>
  <c r="H25" i="1"/>
  <c r="G25" i="1"/>
  <c r="F25" i="1"/>
  <c r="E25" i="1"/>
  <c r="D25" i="1"/>
  <c r="C25" i="1"/>
  <c r="B25" i="1"/>
  <c r="N22" i="1"/>
  <c r="M22" i="1"/>
  <c r="L22" i="1"/>
  <c r="K22" i="1"/>
  <c r="K34" i="1" s="1"/>
  <c r="J22" i="1"/>
  <c r="I22" i="1"/>
  <c r="H22" i="1"/>
  <c r="G22" i="1"/>
  <c r="F22" i="1"/>
  <c r="E22" i="1"/>
  <c r="D22" i="1"/>
  <c r="C22" i="1"/>
  <c r="C34" i="1" s="1"/>
  <c r="B22" i="1"/>
  <c r="N10" i="1"/>
  <c r="M10" i="1"/>
  <c r="L10" i="1"/>
  <c r="K10" i="1"/>
  <c r="J10" i="1"/>
  <c r="I10" i="1"/>
  <c r="H10" i="1"/>
  <c r="H34" i="1" s="1"/>
  <c r="G10" i="1"/>
  <c r="F10" i="1"/>
  <c r="E10" i="1"/>
  <c r="D10" i="1"/>
  <c r="C10" i="1"/>
  <c r="B10" i="1"/>
  <c r="D23" i="5" l="1"/>
  <c r="D29" i="5" s="1"/>
  <c r="E33" i="4"/>
  <c r="J23" i="4"/>
  <c r="I33" i="4"/>
  <c r="J12" i="4"/>
  <c r="F33" i="4"/>
  <c r="G33" i="4"/>
  <c r="J33" i="4"/>
</calcChain>
</file>

<file path=xl/sharedStrings.xml><?xml version="1.0" encoding="utf-8"?>
<sst xmlns="http://schemas.openxmlformats.org/spreadsheetml/2006/main" count="429" uniqueCount="278">
  <si>
    <t>COMMUNE / GEMEENTE :</t>
  </si>
  <si>
    <t>PERSONNEL STATUTAIRE
STATUTAIR PERSONEEL</t>
  </si>
  <si>
    <t>Situation au / Toestand op :</t>
  </si>
  <si>
    <t>Fonction
Functie</t>
  </si>
  <si>
    <t>Cadre
Kader</t>
  </si>
  <si>
    <t>Effectif
Effectief</t>
  </si>
  <si>
    <t>Dont en disponibilité
(inclus dans "Effectif")
In disponibiliteit
(zijn in "Effectief" inbegrepen)</t>
  </si>
  <si>
    <t>Genre
Geslacht</t>
  </si>
  <si>
    <t>Domicile
Woonplaats</t>
  </si>
  <si>
    <t>F/V</t>
  </si>
  <si>
    <t>M/M</t>
  </si>
  <si>
    <t>Région BXL
Brussels Gewest</t>
  </si>
  <si>
    <t xml:space="preserve"> Hors Région BXL
Buiten Brussels Gewest</t>
  </si>
  <si>
    <t>Unités
Aantal personen</t>
  </si>
  <si>
    <t>ETP
VTE</t>
  </si>
  <si>
    <t>NIVEAU A</t>
  </si>
  <si>
    <t>A11</t>
  </si>
  <si>
    <t>A10</t>
  </si>
  <si>
    <t>A9</t>
  </si>
  <si>
    <t>A8</t>
  </si>
  <si>
    <t>A7</t>
  </si>
  <si>
    <t>A6</t>
  </si>
  <si>
    <t>A5</t>
  </si>
  <si>
    <t>A4</t>
  </si>
  <si>
    <t>A3</t>
  </si>
  <si>
    <t>A2</t>
  </si>
  <si>
    <t>A1</t>
  </si>
  <si>
    <t>NIVEAU B</t>
  </si>
  <si>
    <t>B4-5</t>
  </si>
  <si>
    <t>B1-3</t>
  </si>
  <si>
    <t>NIVEAU C</t>
  </si>
  <si>
    <t>C4-5</t>
  </si>
  <si>
    <t>C1-3</t>
  </si>
  <si>
    <t>NIVEAU D</t>
  </si>
  <si>
    <t>D4-5</t>
  </si>
  <si>
    <t>D1-3</t>
  </si>
  <si>
    <t>NIVEAU E</t>
  </si>
  <si>
    <t>E4-5</t>
  </si>
  <si>
    <t>E1-3</t>
  </si>
  <si>
    <t>TOTAL GENERAL
ALGEMEEN TOTAAL</t>
  </si>
  <si>
    <t>Veuillez svp respecter scrupuleusement le format de l'annexe.</t>
  </si>
  <si>
    <t>Gelieve het format van deze bijlage precies te volgen aub.</t>
  </si>
  <si>
    <t>PERSONNEL CONTRACTUEL
CONTRACTUEEL PERSONEEL</t>
  </si>
  <si>
    <t>ACS
GESCO's</t>
  </si>
  <si>
    <t>Autres contractuels subventionnés
Andere gesubsidieerde contractuelen</t>
  </si>
  <si>
    <t>Contractuels à charge de la commune
Contractuelen ten laste gemeente</t>
  </si>
  <si>
    <t>Hors Région BXL
Buiten Brussels Gewest</t>
  </si>
  <si>
    <t>COMMUNE/GEMEENTE:</t>
  </si>
  <si>
    <t>Begrotingskrediet
Crédit budgétaire</t>
  </si>
  <si>
    <t>Vastleggingen
Engagements</t>
  </si>
  <si>
    <t xml:space="preserve">Aanrekeningen
Imputations
</t>
  </si>
  <si>
    <t>Verhouding aanrekeningen / begrotingskrediet
Rapport imputations / crédit budgétaire</t>
  </si>
  <si>
    <t>Verhouding aanrekeningen / vastleggingen
Rapport imputations / engagements</t>
  </si>
  <si>
    <t>Gewone
Ordinaire</t>
  </si>
  <si>
    <t>Gewone uitgaven personeel
Dépenses ordinaires personnel</t>
  </si>
  <si>
    <t>Gewone uitgaven werkingskosten
Dépenses ordinaires fonctionnement</t>
  </si>
  <si>
    <t>Gewone uitgaven overdrachten
Dépenses ordinaires transferts</t>
  </si>
  <si>
    <t>Gewone uitgaven schuld
Dépenses ordinaires dette</t>
  </si>
  <si>
    <t>Buitengewone
Extraordinaire</t>
  </si>
  <si>
    <t>Buitengewone investeringen
Dépenses extraordinaires investissements</t>
  </si>
  <si>
    <t>Buitengewone overdrachten
Dépenses extraordinaires transferts</t>
  </si>
  <si>
    <t>Buitengewone schuld
Dépenses extraordinaire dette</t>
  </si>
  <si>
    <t>Netto vastgestelde rechten
Droits constatés nets</t>
  </si>
  <si>
    <t>Verhouding netto vastgestelde rechten / begrotingskrediet
Rapport droits constatés nets / crédit budgétaire</t>
  </si>
  <si>
    <t>Gewone ontvangsten prestaties
Recettes ordinaires prestations</t>
  </si>
  <si>
    <t xml:space="preserve">Gewone ontvangsten overdrachten
Recettes ordinaires transferts
</t>
  </si>
  <si>
    <t>Gewone ontvangsten schuld
Recettes ordinaires dette</t>
  </si>
  <si>
    <t>Buitengewone ontvangsten overdrachten
Recettes extraordinaires transferts</t>
  </si>
  <si>
    <t>Buitengewone ontvangsten schuld
Recettes extraordinaires dette</t>
  </si>
  <si>
    <t>Buitengewone ontvangsten investeringen
Recettes extraordinaires investissements</t>
  </si>
  <si>
    <t>Begrotingskrediet = initiële begroting</t>
  </si>
  <si>
    <t>Vastleggingen = van het eigen dienstjaar</t>
  </si>
  <si>
    <t>Aanrekeningen = alle dienstjaren</t>
  </si>
  <si>
    <t>Netto vastgestelde rechten = van het eigen dienstjaar</t>
  </si>
  <si>
    <t>Crédit budgétaire = au budget initial</t>
  </si>
  <si>
    <t>Engagements = de l'exercice propre</t>
  </si>
  <si>
    <t>Imputations = tous les exercices confondus</t>
  </si>
  <si>
    <t>Droits constatés nets = de l'exercice propre</t>
  </si>
  <si>
    <t>GEMEENTE/COMMUNE:</t>
  </si>
  <si>
    <t>ESR 2010 : Tabel met ramingen inzake buitengewone investeringsuitgaven</t>
  </si>
  <si>
    <t>SEC 2010 : Tableau prévisonnel en matière de dépenses extraordinaires d'investissement</t>
  </si>
  <si>
    <t>A</t>
  </si>
  <si>
    <t>B</t>
  </si>
  <si>
    <t>C</t>
  </si>
  <si>
    <t>D</t>
  </si>
  <si>
    <t>E</t>
  </si>
  <si>
    <t>F</t>
  </si>
  <si>
    <t>G</t>
  </si>
  <si>
    <t>Econ. Code
Code écon</t>
  </si>
  <si>
    <t>Voorgaande dienstjaren
Exercices antérieurs</t>
  </si>
  <si>
    <t>Lopend dienstjaar
Exercice en cours</t>
  </si>
  <si>
    <t>Begrotingsraming
Prévision budget</t>
  </si>
  <si>
    <t>Totaal aanrek.
Total imput</t>
  </si>
  <si>
    <t>N-1 (saldo vastleggingen)
(solde engagements)</t>
  </si>
  <si>
    <t>N-1 (geraamde aanrekeningen)
(imputations prév)</t>
  </si>
  <si>
    <t xml:space="preserve">N (geraamde vastleggingen)
(engagements prév)
</t>
  </si>
  <si>
    <t>N (geraamde aanrekeningen)
(imputations prév)</t>
  </si>
  <si>
    <t>Begroting = EG 91
Budget = CT 91</t>
  </si>
  <si>
    <t>N+1 (aanrekeningen)
(imputations)</t>
  </si>
  <si>
    <t>B+D+F</t>
  </si>
  <si>
    <t>Onwaarden
Non-valeurs</t>
  </si>
  <si>
    <t>70-</t>
  </si>
  <si>
    <t>Terreinen en gebouwen
Terrains et bâtiments</t>
  </si>
  <si>
    <t>Aankopen
Achats</t>
  </si>
  <si>
    <t>71-</t>
  </si>
  <si>
    <t>Oprichtingswerken
Constructions</t>
  </si>
  <si>
    <t>Aanpassingswerken
Aménagement</t>
  </si>
  <si>
    <t>Onderhoud
Maintenance</t>
  </si>
  <si>
    <t>Wegennet
Voirie</t>
  </si>
  <si>
    <t>Andere
Autres</t>
  </si>
  <si>
    <t>74-</t>
  </si>
  <si>
    <t>TOTAAL 
TOTAL</t>
  </si>
  <si>
    <r>
      <t xml:space="preserve">Kolom A : </t>
    </r>
    <r>
      <rPr>
        <b/>
        <sz val="10"/>
        <rFont val="Arial"/>
        <family val="2"/>
      </rPr>
      <t>geraamd</t>
    </r>
    <r>
      <rPr>
        <sz val="10"/>
        <rFont val="Arial"/>
        <family val="2"/>
      </rPr>
      <t xml:space="preserve"> bedrag op 31.12.23 van de overgedragen kredieten van de rekening 2022 (alle dienstjaren samen) en die niet worden aangerekend in 2023.</t>
    </r>
  </si>
  <si>
    <t xml:space="preserve">Kolom B : bedrag van de aanrekeningen voorzien in het begrotingsjaar 2023 met betrekking tot het geraamd bedrag van vastleggingen van de voorgaande dienstjaren die openstaan op 31.12.22. </t>
  </si>
  <si>
    <t>Kolom C : geraamd bedrag op 31.12.23 van vastleggingen 2023 die niet worden aangerekend bij het afsluiten van het dienstjaar.</t>
  </si>
  <si>
    <t>Kolom D : bedrag van de aanrekeningen voorzien in het begrotingsjaar 2024 met betrekking tot het geraamd bedrag van vastgelegde kredieten in het lopend dienstjaar en die niet afgesloten zijn op 31.12.23.</t>
  </si>
  <si>
    <t>Kolom E : begrotingsraming voor het dienstjaar 2024.</t>
  </si>
  <si>
    <r>
      <t xml:space="preserve">Kolom F : vooruitzichten van </t>
    </r>
    <r>
      <rPr>
        <b/>
        <sz val="10"/>
        <rFont val="Arial"/>
        <family val="2"/>
      </rPr>
      <t>aanrekening</t>
    </r>
    <r>
      <rPr>
        <sz val="10"/>
        <rFont val="Arial"/>
        <family val="2"/>
      </rPr>
      <t xml:space="preserve"> van begrotingsartikels 2024 die tijdens datzelfde dienstjaar vastgelegd worden.</t>
    </r>
  </si>
  <si>
    <t>Kolom G : het betreft het totale bedrag van de aanrekeningen voorzien in 2024 wat ook het oorspronkelijk dienstjaar van de vastleggingen is of, met andere woorden, het totaal van de kolommen B, D en F.</t>
  </si>
  <si>
    <r>
      <t>Colonne A : montant</t>
    </r>
    <r>
      <rPr>
        <b/>
        <sz val="10"/>
        <rFont val="Arial"/>
        <family val="2"/>
      </rPr>
      <t xml:space="preserve"> prévisionnel</t>
    </r>
    <r>
      <rPr>
        <sz val="10"/>
        <rFont val="Arial"/>
        <family val="2"/>
      </rPr>
      <t xml:space="preserve"> au 31.12.23 des crédits reportés du compte 2022 (tous exercices confondus) et qui ne seront pas imputés en 2023.</t>
    </r>
  </si>
  <si>
    <t xml:space="preserve">Colonne B : montant des imputations prévues lors de l’exercice budgétaire 2024 et portant sur le montant prévisionnel des engagements  des exercices antérieurs  restant ouverts au 31.12.23. </t>
  </si>
  <si>
    <t>Colonne C : montant  prévisionnel au 31.12.23 des  engagements 2023 qui ne seront pas imputés à la clôture de l’exercice.</t>
  </si>
  <si>
    <t>Colonne D : Montant des imputations prévues lors de l’exercice 2024 et portant sur le montant  prévisionnel des crédits engagés lors de l’exercice en cours et non clôturés au 31.12.23.</t>
  </si>
  <si>
    <t>Colonne E : prévision budgétaire de l’exercice 2024.</t>
  </si>
  <si>
    <r>
      <t xml:space="preserve">Colonne F : prévisions </t>
    </r>
    <r>
      <rPr>
        <b/>
        <sz val="10"/>
        <rFont val="Arial"/>
        <family val="2"/>
      </rPr>
      <t xml:space="preserve">d’imputation </t>
    </r>
    <r>
      <rPr>
        <sz val="10"/>
        <rFont val="Arial"/>
        <family val="2"/>
      </rPr>
      <t>des articles budgétaires 2024 qui seront engagés lors de ce même exercice.</t>
    </r>
  </si>
  <si>
    <t>Colonne G : il s’agit du montant total des imputations prévues en 2024 quelque soit l’exercice d’origine des engagements ou, en d’autres termes, du total des colonnes B, D et F.</t>
  </si>
  <si>
    <t>Commune/Gemeente:</t>
  </si>
  <si>
    <t>Présentatie ESR van begroting 2024</t>
  </si>
  <si>
    <t>Présentation SEC du budget 2024</t>
  </si>
  <si>
    <t>Gewone dienst
Service ordinaire</t>
  </si>
  <si>
    <t>in €</t>
  </si>
  <si>
    <t>Ontvangsten
Recettes</t>
  </si>
  <si>
    <t>Prestatie
Prestations</t>
  </si>
  <si>
    <t>61</t>
  </si>
  <si>
    <t>Overdracht
Transferts</t>
  </si>
  <si>
    <t>62</t>
  </si>
  <si>
    <t>Schuld
Dette</t>
  </si>
  <si>
    <t>Uitgaven
Dépenses</t>
  </si>
  <si>
    <t>70</t>
  </si>
  <si>
    <t>Personeel
Personnel</t>
  </si>
  <si>
    <t>71</t>
  </si>
  <si>
    <t>Werking
Fonctionnement</t>
  </si>
  <si>
    <t>72</t>
  </si>
  <si>
    <t>7X</t>
  </si>
  <si>
    <t>Saldo gewone
Solde ordinaire</t>
  </si>
  <si>
    <t>Buitengewone dienst
Service extraordinaire</t>
  </si>
  <si>
    <t>80</t>
  </si>
  <si>
    <t>81</t>
  </si>
  <si>
    <t>Investeringen
Investissements</t>
  </si>
  <si>
    <t>90</t>
  </si>
  <si>
    <t>91 (cfr tabel aanrekeningen)
91 (cf. tableau imputations)</t>
  </si>
  <si>
    <t xml:space="preserve">Saldo buitengewone
Solde extraordinaire
</t>
  </si>
  <si>
    <t>Aflossingen schuld
Amortissement dette</t>
  </si>
  <si>
    <t>911-01</t>
  </si>
  <si>
    <t>911-03</t>
  </si>
  <si>
    <t>911-06</t>
  </si>
  <si>
    <t>Totaal aflossingen
Total amortissements</t>
  </si>
  <si>
    <t>Saldo ESR
Solde SEC</t>
  </si>
  <si>
    <t>(A+B)+C</t>
  </si>
  <si>
    <t>Gewone dienst</t>
  </si>
  <si>
    <t xml:space="preserve">Ontvangsten - Netto vastgestelde rechten </t>
  </si>
  <si>
    <t>Uitgaven - Voorziene aanrekeningen van de uitgaven met inbegrip van de overgedragen bedragen volgens de analyse uitgevoerd in bijlage B3</t>
  </si>
  <si>
    <t>Buitengewone dienst</t>
  </si>
  <si>
    <t>Subsidieontvangsten - Totalisatiecode 80</t>
  </si>
  <si>
    <t>Dit bedrag zal worden aangepast in functie van de eventuele uitvoering van het investeringsprogramma 2024 en van de verschillende projecten</t>
  </si>
  <si>
    <t>Het bedrag hernomen onder de totalisatiecode 91 is het eindresultaat van de kolom G van de tabel van de aanrekeningen</t>
  </si>
  <si>
    <t>Service ordinaire</t>
  </si>
  <si>
    <t xml:space="preserve">Recettes - Droits constatés nets </t>
  </si>
  <si>
    <t>Dépenses - Prévisions d'imputation des dépenses en ce compris les reports selon l'analyse éffectuée dans l'annexe B3</t>
  </si>
  <si>
    <t>Service extraordinaire</t>
  </si>
  <si>
    <t>Recettes de subside - Code totalisateur 80</t>
  </si>
  <si>
    <t>Ce montant sera adapté en fonction des hypothèses de réalisation du programme d'investissement 2024 et des différents projets</t>
  </si>
  <si>
    <t xml:space="preserve">Le montant repris sous le code totalisateur 91 est le résultat final de la colonne G du tableau d'imputations </t>
  </si>
  <si>
    <t>GEWONE DIENST
SERVICE ORDINAIRE</t>
  </si>
  <si>
    <t>Begrotingsartikel
Article budgétaire</t>
  </si>
  <si>
    <t>Omschrijving artikel
Libellé article</t>
  </si>
  <si>
    <t>Functie
Fonction</t>
  </si>
  <si>
    <t>Budget 2024
Budget 2024</t>
  </si>
  <si>
    <t>Categorie 1
Catégorie 1</t>
  </si>
  <si>
    <t>Categorie 2
Catégorie 2</t>
  </si>
  <si>
    <t>Categorie 3
Catégorie 3</t>
  </si>
  <si>
    <t>Uitleg: beknopte toelichting waartoe het begrotingsartikel dient
Explication : à quoi sert l'article budgétaire en résumé</t>
  </si>
  <si>
    <t>Verantwoording van de genderclassificering
Justification de la classification de genre</t>
  </si>
  <si>
    <t>000/214-01</t>
  </si>
  <si>
    <t>Niet op de functie aanrekenbare uitgaven: debetintresten financiële rekeningen
Dépenses non imputables aux fonctions: intérêts débiteurs sur des comptes financiers</t>
  </si>
  <si>
    <t>009</t>
  </si>
  <si>
    <t>terugbetaling van interesten
remboursement d'intérêts</t>
  </si>
  <si>
    <t>neutraal, want contractuele verplichting en geen rechtstreeks verband met personen
Neutres, car résultent d'obligations contractuelles et sans lien direct avec des personnes</t>
  </si>
  <si>
    <t>,,,</t>
  </si>
  <si>
    <t>…</t>
  </si>
  <si>
    <t>TOTAAL 009</t>
  </si>
  <si>
    <t>764/122-02</t>
  </si>
  <si>
    <t>Sport en lichamelijke opvoeding: erelonen voor vergoedingen en studies en werken van de gewone dienst
Sports et éducation physique: honoraires et indemnités pour études et travaux du service ordinaire</t>
  </si>
  <si>
    <t>769</t>
  </si>
  <si>
    <t>kosten voor een audit van de sportdienst op het vlak van gelijkheid van vrouwen en mannen
frais destinés à payer un audit du service sportive en termes d'égalité femmes-hommes</t>
  </si>
  <si>
    <t>Doorlichting van de sportdienst op gendergelijkheid is een directe kost met het oog op gendergelijkheid
L'audit du service sportif relatif à l'égalité des genres est un coût direct en vue de l'égalite des genres</t>
  </si>
  <si>
    <t>764/124-02</t>
  </si>
  <si>
    <t>Sport en lichamelijke opvoeding: technische benodigdheden voor rechtstreeks verbruik
Sports et éducation physique: frais de fonctionnement technique</t>
  </si>
  <si>
    <t>kosten voor de vervanging van een boiler in een sportcentrum
frais de remplacement chaudière d'une centre sportif</t>
  </si>
  <si>
    <t>neutraal vanuit genderoogpunt: geen rechtstreeks verband met personen
neutre du point de vue du genre: sans lien direct avec des personnes</t>
  </si>
  <si>
    <t>764/124-21</t>
  </si>
  <si>
    <t>Sport en lichamelijke opvoeding: benodigdheden voor prijsuitdelingen, speelgoed
Sports et éducation physique: fournitures pour remises de prix, de jouets</t>
  </si>
  <si>
    <t>aankoop van prijzen en speelgoed om te overhandigen na sportwedstrijden
achats de prix et jouets à remettre au terme de compétitions sportives</t>
  </si>
  <si>
    <t>Het uitreiken van sportbekers aan mannen en vrouwen kan rekening houden met een genderdimensie. De prijzen moeten immers dezelfde zijn voor mannen en vrouwen, voor meisjes en jongens. Het uitdelen van speelgoed als prijs aan kinderen mag vooral geen genderstereotypes versterken.
La remise de coupes sportives aux hommes et femmes peuvent tenir compte d'une dimension de genre. En effet, les prix doivent être les mêmes pour hommes et femmes, filles et garçons. La remise de jouets comme prix à des enfants ne doit surtout pas venir renforcer les stéréotypes de genre.</t>
  </si>
  <si>
    <t>764/331-01</t>
  </si>
  <si>
    <t>Sport en lichamelijke opvoeding: rechtstreekse premies en subsidies aan gezinnen
Sports et éducation physique: subsides et primes directs accordés aux ménages</t>
  </si>
  <si>
    <t>sportcheques
chèques sport</t>
  </si>
  <si>
    <t xml:space="preserve">Het uitdelen van sportcheques aan mannen en vrouwen kunnen rekening houden met een genderdimensie. Het is immers interessant te registreren wie de sportcheques ten goede komen (op gendervlak). Dat zou een ongelijke toegang tot sportbeoefening aan het licht kunnen brengen, en tegelijk ongelijke gemeentelijke uitgaven voor de sportcheques (die bijvoorbeeld voor het overgrote deel jongens ten goede komen). Dan moet een corrigerend beleid overwogen worden en opgenomen in de gendertoelichting.
L'octroi de cheques sportives aux hommes et femmes peuvent tenir comtpe d'une dimension de genre. En effet, il est intéressant de comptabiliser à qui bénéficient les chèques sport (en termes de genre). Cela pourra réveler une inégalité d'accès à la pratique sportive en même temps qu'une inégalité des dépenses communales pour les chèques sport (qui profiteraient par exemple très majoritairement aux garçons). Une politique correctrice devrait alors être réfléchie et intégrée dans le commentaire de genre.
</t>
  </si>
  <si>
    <t>764/332-02</t>
  </si>
  <si>
    <t>Sport en lichamelijke opvoeding: subsidies aan instellingen ten dienste van gezinnen
Sports et éducation physique: subsides aux organismes aux services des ménages</t>
  </si>
  <si>
    <t>subsidies voor sportclubs
subsides aux clubs sportifs</t>
  </si>
  <si>
    <t>Subsidies voor sportclubs kunnen rekening houden met een genderdimensie.   Aandacht besteden aan gelijke kansen voor mannen en vrouwen bij sportbeoefening zou immers een voorwaarde moeten zijn om een gemeentesubsidie te kunnen krijgen.
Des subsides pour les clubs sportives peuvent tenir compte d'une dimension de genre. En effet, le fait d'avoir une attention pour l'égalité hommes-femmes dans la pratique sportive devrait être une condition pour bénéficier d'une subvention communale.</t>
  </si>
  <si>
    <t>TOTAAL 769</t>
  </si>
  <si>
    <t>BUITENGEWONE DIENST
BUITENGEWONE DIENST</t>
  </si>
  <si>
    <t>421/731-60/    -  /45</t>
  </si>
  <si>
    <t>Opportuniteitsstudie over de heraanleg van het XXXplein
Étude d'opportunité pour le réaménagement de la place XXX</t>
  </si>
  <si>
    <t>Kan rekening houden met gender: het is interessant een genderperspectief op te nemen in de studie. We moeten ervoor zorgen dat de raadpleging van bewoners vrouwen van elk profiel omvat (leeftijd, sociale situatie, studieniveau, ...)
Genrable: il est intéressant d'intégrer une perspective de genre dans l'étude. Il faudra s'assurer que la consultation des habitants inclue des femmes de tout profil (âge, condition sociale, niveau d'études,…)</t>
  </si>
  <si>
    <t>421/735-60/    -  /45</t>
  </si>
  <si>
    <t>Vervanging van het asfalt op de gemeentewegen.
Remplacement de l'asphaltage dans les voiries communales.</t>
  </si>
  <si>
    <t>Het betreft hier geen inrichting (trottoirs, fietspaden of andere), maar een vervanging van het asfalt op de weg als dit te versleten wordt voor het openbaar vervoer, de automobilisten, de fietsers, …
Il ne s'agit pas ici d'un aménagement des lieux (trottoirs, pistes cyclables ou autres), mais d'un remplacement de l'asphalte sur la chaussée lorsque celle-ci est trop dégradée pour les transports en communs, les automobilistes, les cyclistes,…</t>
  </si>
  <si>
    <t>Neutraal, want het betreft onderhoud, niet het hertekenen van een wijk. 
Neutre car il ne s'agit que d'entretien pas de repenser un quartier.</t>
  </si>
  <si>
    <t>844/744-98</t>
  </si>
  <si>
    <t>Gezinshulp: kinderdagverblijven: divers uitrustingsmateriaal
Aide familiale: crèches: matériel d'équipement divers</t>
  </si>
  <si>
    <t>859</t>
  </si>
  <si>
    <t>Het beleid voor de voorschoolse jaren heeft een directe impact op de gendergelijkheid aangezien het vrouwen in staat stelt te werken en dus zelfstandiger te worden. Investeren in crèches met atypische uren komt bijvoorbeeld rechtstreeks vrouwen ten goede die vaak deeltijds werken en buiten de normale kantooruren.
La politique dans le domaine de la petite enfance a un impact direct sur l'égalite des genres en ce qu'il permet aux femmes de travailler et donc de s'émanciper. L'investissement dans des crèches aux horaires atypiques est par exemple directement bénéfiques aux femmes qui sont le plus concernées par l'emploi à temps partiel et à horaire décalé.</t>
  </si>
  <si>
    <t xml:space="preserve">CPAS/OCMW : </t>
  </si>
  <si>
    <t>Compte 2022
Rekening 2022</t>
  </si>
  <si>
    <t>Budget modifié 2023
Gewijzigde begroting 2023</t>
  </si>
  <si>
    <t>Budget 2024
Begroting 2024</t>
  </si>
  <si>
    <t>Nombre annuel articles 60§7 par an (ETP)
Jaarlijks aantal art.6067 (VTE's)</t>
  </si>
  <si>
    <t xml:space="preserve"> </t>
  </si>
  <si>
    <t>dont art. 60§7 "économie sociale"
waaronder art. 60 § 7 "sociale economie" (VTE's)</t>
  </si>
  <si>
    <t>Art. 60§7 mis à disposition de la commune (ETP)
Art. 60§7 ter beschikking van de gemeente (VTE)</t>
  </si>
  <si>
    <t>Art. 60§7 mis à disposition du CPAS (ETP)
Art. 60§7 ter beschikking van het OCMW (VTE)</t>
  </si>
  <si>
    <t>Rémunération du personnel art. 60§7
Bezoldiging van het personeel art. 60§7</t>
  </si>
  <si>
    <t>Traitements (y compris pécule de vacances et allocation de fin d'année)
Wedde (met inbegrip van vakantiegeld en eindejaarspremie)</t>
  </si>
  <si>
    <t>33350/05, 33490/21,11100/17, 11200/17</t>
  </si>
  <si>
    <t>Cotisations patronales versées à l'ONSSAPL
Werkgeversbijdragen gestort aan de RSZPPO</t>
  </si>
  <si>
    <t>11300/17</t>
  </si>
  <si>
    <t>Cotisations patronales non-versées à l'ONSSAPL
Werkgeversbijdragen niet gestort aan de RSZPPO</t>
  </si>
  <si>
    <t>concerne l'exonération : calcul 28,86% sur les salaires comme pour les contractuels.  il reste 0,01% à charge du CPAS
betreft vrijstelling : berekening 28,86% over lonen zoals bij de contractuelen. Er blijft 0,01% ten laste van het OCMW</t>
  </si>
  <si>
    <t>Primes syndicales</t>
  </si>
  <si>
    <t>Autres cotisations (assurances, service social collectif, médecine du travail, …)
Andere bijdragen (verzekeringen, collectieve sociale dienst, arbeidsgeneeskunde, ...)</t>
  </si>
  <si>
    <t>11700/17, 11800/17, 11900/17</t>
  </si>
  <si>
    <t>Autres interventions dans la rémunération (chèques repas, transport, …)
Andere tussenkomsten in de bezoldiging (maaltijdchèques, vervoer, ...)</t>
  </si>
  <si>
    <t>11500/17</t>
  </si>
  <si>
    <t xml:space="preserve">Frais de fonctionnement liés aux art.60§7 
Frais de fonctionnement liés aux art.60§7 </t>
  </si>
  <si>
    <t>Indemnités et coûts divers
Vergoedingen en diverse kosten</t>
  </si>
  <si>
    <t>84492X/12100/01 Frais de déplacement, de séjour et de services
                           Verplaatsings-, verblijfs- en dienstkosten</t>
  </si>
  <si>
    <t>Frais de formation 
Opleidingskosten</t>
  </si>
  <si>
    <t>84492X/12300/09</t>
  </si>
  <si>
    <t>Interventions dans le coût de la rémunération des art. 60§7
Tussenkomsten in de kostprijs van de bezoldiging van de art. 60§7</t>
  </si>
  <si>
    <t>Subside régional (taux ménage RI ou ERI)
Gewestelijke subsidie (taux ménage LL en ELL)</t>
  </si>
  <si>
    <t>46550/05 et  46590/03 de la fonction/van de functie 8320</t>
  </si>
  <si>
    <t xml:space="preserve"> 
Subside régional Economie sociale
Gewestelijke subsidie Sociale economie
</t>
  </si>
  <si>
    <t>84492X/46560/05, 84492X/46590/03</t>
  </si>
  <si>
    <t>Subsides régionaux spécifiques (formation et soutien financier)
Specifieke gewestelijke subsidies (opleiding en financiële steun)</t>
  </si>
  <si>
    <t xml:space="preserve">84492x/46500/13  </t>
  </si>
  <si>
    <t>Intervention des utilisateurs
Tussenkomst van de gebruikers</t>
  </si>
  <si>
    <t>84492X/16100/01</t>
  </si>
  <si>
    <t>Total  à charge des pouvoirs locaux
Totaal ten laste van de plaatselijke besturen</t>
  </si>
  <si>
    <t>Montant moyen par art. 60§7
Gemiddeld bedrag per art.60§7</t>
  </si>
  <si>
    <t>Personnel du service ISP (admin - TS – ligne hiérarchique / ETP)
Personeel opgenomen in de dienst SPI(admin - maatschappelijk werkers - hiërarchische lijn/VTE)</t>
  </si>
  <si>
    <t xml:space="preserve">
Rémunération du personnel ISP
Bezoldiging van het SPI personeel
</t>
  </si>
  <si>
    <t>Coûts indirects (PC, salle, chauffage, etc.)
Indirecte kosten (computer, zaal, verwarming, e.d.)</t>
  </si>
  <si>
    <t>Accompagnateurs art. 60§7 (ETP)
Begeleiders art.60§7 (VTE)</t>
  </si>
  <si>
    <t>Rémunération des accompagnateurs
Bezoldiging van de begeleiders</t>
  </si>
  <si>
    <t>Personnel en charge des RH des art. 60§7 (gestion et payroll / ETP)
Personeel belast met de HR van de art. 60§7 (beheer en payroll/VTE)</t>
  </si>
  <si>
    <t>Rémunération
Bezoldiging</t>
  </si>
  <si>
    <t>Autres charges (à préciser)
Andere lasten (te verduidelijken)</t>
  </si>
  <si>
    <t>Frais de déplacement
Verplaatsingskosten</t>
  </si>
  <si>
    <t>Cotisations service médical du travail
Bijdragen arbeidsgeneeskundige dienst</t>
  </si>
  <si>
    <t>Assurances
Verzekeringen</t>
  </si>
  <si>
    <t>Frais de chauffage
Verwarmingskosten</t>
  </si>
  <si>
    <t>Formation professionnelle
Beroepsopleidingen</t>
  </si>
  <si>
    <t>Loyer
Huur</t>
  </si>
  <si>
    <t>ETP en charge des art. 60§7
VTE's belast met art.60§7</t>
  </si>
  <si>
    <t>Charges totales (hors rémunération des art. 60§7)
Totale lasten (buiten bezoldiging van art.60§7)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</si>
</sst>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10"/>
      <name val="Arial"/>
      <family val="2"/>
    </font>
    <font>
      <b/>
      <sz val="10"/>
      <name val="Arial"/>
      <family val="2"/>
    </font>
    <font>
      <b/>
      <sz val="10"/>
      <color rgb="FFFF0000"/>
      <name val="Arial"/>
      <family val="2"/>
    </font>
    <font>
      <sz val="8"/>
      <name val="Arial"/>
      <family val="2"/>
    </font>
    <font>
      <b/>
      <sz val="8"/>
      <name val="Arial"/>
      <family val="2"/>
    </font>
    <font>
      <i/>
      <sz val="8"/>
      <name val="Arial"/>
      <family val="2"/>
    </font>
    <font>
      <b/>
      <sz val="8"/>
      <color rgb="FFFF0000"/>
      <name val="Arial"/>
      <family val="2"/>
    </font>
    <font>
      <b/>
      <sz val="10"/>
      <color indexed="63"/>
      <name val="Arial"/>
      <family val="2"/>
    </font>
    <font>
      <sz val="10"/>
      <color indexed="63"/>
      <name val="Arial"/>
      <family val="2"/>
    </font>
    <font>
      <b/>
      <sz val="10"/>
      <color indexed="10"/>
      <name val="Arial"/>
      <family val="2"/>
    </font>
    <font>
      <b/>
      <sz val="8"/>
      <color theme="1"/>
      <name val="Calibri"/>
      <family val="2"/>
      <scheme val="minor"/>
    </font>
    <font>
      <b/>
      <sz val="9"/>
      <color theme="1"/>
      <name val="Calibri"/>
      <family val="2"/>
      <scheme val="minor"/>
    </font>
    <font>
      <b/>
      <sz val="9"/>
      <name val="Calibri"/>
      <family val="2"/>
      <scheme val="minor"/>
    </font>
    <font>
      <sz val="8"/>
      <color theme="1"/>
      <name val="Calibri"/>
      <family val="2"/>
      <scheme val="minor"/>
    </font>
    <font>
      <sz val="8"/>
      <name val="Calibri"/>
      <family val="2"/>
      <scheme val="minor"/>
    </font>
    <font>
      <sz val="10"/>
      <color theme="1"/>
      <name val="Times New Roman"/>
      <family val="1"/>
    </font>
    <font>
      <b/>
      <sz val="10"/>
      <color rgb="FF000000"/>
      <name val="Arial"/>
      <family val="2"/>
    </font>
    <font>
      <b/>
      <sz val="10"/>
      <name val="Calibri"/>
      <family val="2"/>
    </font>
    <font>
      <b/>
      <sz val="10"/>
      <color rgb="FF000000"/>
      <name val="Calibri"/>
      <family val="2"/>
    </font>
    <font>
      <sz val="10"/>
      <color rgb="FF000000"/>
      <name val="Calibri"/>
      <family val="2"/>
    </font>
    <font>
      <sz val="10"/>
      <name val="Calibri"/>
      <family val="2"/>
    </font>
  </fonts>
  <fills count="13">
    <fill>
      <patternFill patternType="none"/>
    </fill>
    <fill>
      <patternFill patternType="gray125"/>
    </fill>
    <fill>
      <patternFill patternType="solid">
        <fgColor theme="0" tint="-4.9989318521683403E-2"/>
        <bgColor indexed="64"/>
      </patternFill>
    </fill>
    <fill>
      <patternFill patternType="solid">
        <fgColor indexed="42"/>
        <bgColor indexed="64"/>
      </patternFill>
    </fill>
    <fill>
      <patternFill patternType="solid">
        <fgColor indexed="44"/>
        <bgColor indexed="64"/>
      </patternFill>
    </fill>
    <fill>
      <patternFill patternType="solid">
        <fgColor theme="0" tint="-0.14999847407452621"/>
        <bgColor indexed="64"/>
      </patternFill>
    </fill>
    <fill>
      <patternFill patternType="solid">
        <fgColor theme="0" tint="-0.14999847407452621"/>
        <bgColor indexed="22"/>
      </patternFill>
    </fill>
    <fill>
      <patternFill patternType="solid">
        <fgColor indexed="9"/>
        <bgColor indexed="64"/>
      </patternFill>
    </fill>
    <fill>
      <patternFill patternType="solid">
        <fgColor indexed="9"/>
        <bgColor indexed="22"/>
      </patternFill>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57">
    <border>
      <left/>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3" fillId="0" borderId="0"/>
    <xf numFmtId="0" fontId="1" fillId="0" borderId="0"/>
    <xf numFmtId="0" fontId="1" fillId="0" borderId="0"/>
  </cellStyleXfs>
  <cellXfs count="270">
    <xf numFmtId="0" fontId="0" fillId="0" borderId="0" xfId="0"/>
    <xf numFmtId="0" fontId="3" fillId="0" borderId="0" xfId="0" applyFont="1" applyAlignment="1">
      <alignment wrapText="1"/>
    </xf>
    <xf numFmtId="0" fontId="3" fillId="0" borderId="0" xfId="0" applyFont="1" applyProtection="1">
      <protection locked="0"/>
    </xf>
    <xf numFmtId="0" fontId="3" fillId="0" borderId="0" xfId="0" applyFont="1"/>
    <xf numFmtId="0" fontId="3" fillId="0" borderId="0" xfId="0" applyFont="1" applyAlignment="1">
      <alignment horizontal="center"/>
    </xf>
    <xf numFmtId="14" fontId="3" fillId="0" borderId="0" xfId="0" applyNumberFormat="1" applyFont="1"/>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3" fillId="0" borderId="16" xfId="0" applyFont="1" applyBorder="1" applyAlignment="1">
      <alignment vertical="center" wrapText="1"/>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6" fillId="0" borderId="0" xfId="0" applyFont="1"/>
    <xf numFmtId="0" fontId="3" fillId="0" borderId="0" xfId="1"/>
    <xf numFmtId="0" fontId="3" fillId="0" borderId="0" xfId="1" applyProtection="1">
      <protection locked="0"/>
    </xf>
    <xf numFmtId="0" fontId="7" fillId="0" borderId="0" xfId="1" applyFont="1"/>
    <xf numFmtId="0" fontId="7" fillId="0" borderId="4" xfId="1" applyFont="1" applyBorder="1"/>
    <xf numFmtId="0" fontId="7" fillId="0" borderId="26" xfId="1" applyFont="1" applyBorder="1" applyAlignment="1">
      <alignment wrapText="1"/>
    </xf>
    <xf numFmtId="0" fontId="7" fillId="0" borderId="13" xfId="1" applyFont="1" applyBorder="1" applyAlignment="1">
      <alignment vertical="center" wrapText="1"/>
    </xf>
    <xf numFmtId="0" fontId="7" fillId="0" borderId="14" xfId="1" applyFont="1" applyBorder="1" applyAlignment="1">
      <alignment vertical="center" wrapText="1"/>
    </xf>
    <xf numFmtId="0" fontId="7" fillId="0" borderId="15" xfId="1" applyFont="1" applyBorder="1" applyAlignment="1">
      <alignment vertical="center" wrapText="1"/>
    </xf>
    <xf numFmtId="0" fontId="7" fillId="0" borderId="0" xfId="1" applyFont="1" applyAlignment="1">
      <alignment wrapText="1"/>
    </xf>
    <xf numFmtId="0" fontId="8" fillId="0" borderId="26" xfId="1" applyFont="1" applyBorder="1" applyAlignment="1">
      <alignment wrapText="1"/>
    </xf>
    <xf numFmtId="4" fontId="8" fillId="0" borderId="13" xfId="1" applyNumberFormat="1" applyFont="1" applyBorder="1" applyAlignment="1">
      <alignment horizontal="right"/>
    </xf>
    <xf numFmtId="4" fontId="8" fillId="0" borderId="14" xfId="1" applyNumberFormat="1" applyFont="1" applyBorder="1" applyAlignment="1">
      <alignment horizontal="right"/>
    </xf>
    <xf numFmtId="10" fontId="8" fillId="0" borderId="14" xfId="1" applyNumberFormat="1" applyFont="1" applyBorder="1" applyAlignment="1">
      <alignment horizontal="right"/>
    </xf>
    <xf numFmtId="10" fontId="8" fillId="0" borderId="15" xfId="1" applyNumberFormat="1" applyFont="1" applyBorder="1" applyAlignment="1">
      <alignment horizontal="right"/>
    </xf>
    <xf numFmtId="10" fontId="7" fillId="0" borderId="14" xfId="1" applyNumberFormat="1" applyFont="1" applyBorder="1" applyAlignment="1">
      <alignment horizontal="right"/>
    </xf>
    <xf numFmtId="10" fontId="7" fillId="0" borderId="15" xfId="1" applyNumberFormat="1" applyFont="1" applyBorder="1" applyAlignment="1">
      <alignment horizontal="right"/>
    </xf>
    <xf numFmtId="0" fontId="7" fillId="0" borderId="27" xfId="1" applyFont="1" applyBorder="1" applyAlignment="1">
      <alignment wrapText="1"/>
    </xf>
    <xf numFmtId="10" fontId="7" fillId="0" borderId="22" xfId="1" applyNumberFormat="1" applyFont="1" applyBorder="1" applyAlignment="1">
      <alignment horizontal="right"/>
    </xf>
    <xf numFmtId="10" fontId="7" fillId="0" borderId="20" xfId="1" applyNumberFormat="1" applyFont="1" applyBorder="1" applyAlignment="1">
      <alignment horizontal="right"/>
    </xf>
    <xf numFmtId="0" fontId="7" fillId="0" borderId="23" xfId="1" applyFont="1" applyBorder="1" applyAlignment="1">
      <alignment wrapText="1"/>
    </xf>
    <xf numFmtId="0" fontId="8" fillId="0" borderId="0" xfId="1" applyFont="1"/>
    <xf numFmtId="0" fontId="7" fillId="0" borderId="0" xfId="1" applyFont="1" applyAlignment="1">
      <alignment vertical="center" wrapText="1"/>
    </xf>
    <xf numFmtId="0" fontId="9" fillId="0" borderId="0" xfId="1" applyFont="1"/>
    <xf numFmtId="0" fontId="10" fillId="0" borderId="0" xfId="1" applyFont="1"/>
    <xf numFmtId="0" fontId="5" fillId="0" borderId="0" xfId="1" applyFont="1"/>
    <xf numFmtId="0" fontId="3" fillId="0" borderId="5" xfId="1" applyBorder="1"/>
    <xf numFmtId="0" fontId="3" fillId="0" borderId="7" xfId="1" applyBorder="1"/>
    <xf numFmtId="0" fontId="3" fillId="0" borderId="6" xfId="1" applyBorder="1"/>
    <xf numFmtId="0" fontId="3" fillId="0" borderId="28" xfId="1" applyBorder="1"/>
    <xf numFmtId="0" fontId="3" fillId="0" borderId="29" xfId="1" applyBorder="1"/>
    <xf numFmtId="0" fontId="5" fillId="0" borderId="13" xfId="1" applyFont="1" applyBorder="1"/>
    <xf numFmtId="0" fontId="5" fillId="0" borderId="15" xfId="1" applyFont="1" applyBorder="1"/>
    <xf numFmtId="0" fontId="3" fillId="0" borderId="13" xfId="1" applyBorder="1"/>
    <xf numFmtId="0" fontId="3" fillId="0" borderId="14" xfId="1" applyBorder="1"/>
    <xf numFmtId="0" fontId="3" fillId="0" borderId="30" xfId="1" applyBorder="1"/>
    <xf numFmtId="0" fontId="3" fillId="0" borderId="15" xfId="1" applyBorder="1"/>
    <xf numFmtId="0" fontId="3" fillId="0" borderId="21" xfId="1" applyBorder="1"/>
    <xf numFmtId="0" fontId="3" fillId="0" borderId="22" xfId="1" applyBorder="1"/>
    <xf numFmtId="0" fontId="3" fillId="0" borderId="31" xfId="1" applyBorder="1"/>
    <xf numFmtId="0" fontId="3" fillId="0" borderId="32" xfId="1" applyBorder="1"/>
    <xf numFmtId="0" fontId="3" fillId="0" borderId="33" xfId="1" applyBorder="1"/>
    <xf numFmtId="0" fontId="3" fillId="0" borderId="34" xfId="1" applyBorder="1"/>
    <xf numFmtId="0" fontId="3" fillId="0" borderId="35" xfId="1" applyBorder="1"/>
    <xf numFmtId="0" fontId="5" fillId="0" borderId="14" xfId="1" applyFont="1" applyBorder="1"/>
    <xf numFmtId="0" fontId="5" fillId="0" borderId="30" xfId="1" applyFont="1" applyBorder="1"/>
    <xf numFmtId="0" fontId="5" fillId="0" borderId="16" xfId="1" applyFont="1" applyBorder="1"/>
    <xf numFmtId="0" fontId="3" fillId="0" borderId="15" xfId="1" applyBorder="1" applyAlignment="1">
      <alignment horizontal="right"/>
    </xf>
    <xf numFmtId="0" fontId="3" fillId="0" borderId="16" xfId="1" applyBorder="1"/>
    <xf numFmtId="0" fontId="3" fillId="0" borderId="9" xfId="1" applyBorder="1"/>
    <xf numFmtId="0" fontId="5" fillId="0" borderId="9" xfId="1" applyFont="1" applyBorder="1"/>
    <xf numFmtId="0" fontId="3" fillId="0" borderId="20" xfId="1" applyBorder="1"/>
    <xf numFmtId="0" fontId="6" fillId="0" borderId="0" xfId="1" applyFont="1"/>
    <xf numFmtId="0" fontId="5" fillId="0" borderId="15" xfId="1" applyFont="1" applyBorder="1" applyAlignment="1">
      <alignment wrapText="1"/>
    </xf>
    <xf numFmtId="0" fontId="5" fillId="0" borderId="13" xfId="1" applyFont="1" applyBorder="1" applyAlignment="1">
      <alignment wrapText="1"/>
    </xf>
    <xf numFmtId="0" fontId="3" fillId="0" borderId="13" xfId="1" applyBorder="1" applyAlignment="1">
      <alignment wrapText="1"/>
    </xf>
    <xf numFmtId="0" fontId="3" fillId="0" borderId="21" xfId="1" applyBorder="1" applyAlignment="1">
      <alignment wrapText="1"/>
    </xf>
    <xf numFmtId="0" fontId="3" fillId="0" borderId="22" xfId="1" applyBorder="1" applyAlignment="1">
      <alignment wrapText="1"/>
    </xf>
    <xf numFmtId="0" fontId="3" fillId="0" borderId="14" xfId="1" applyBorder="1" applyAlignment="1">
      <alignment wrapText="1"/>
    </xf>
    <xf numFmtId="0" fontId="3" fillId="0" borderId="31" xfId="1" applyBorder="1" applyAlignment="1">
      <alignment wrapText="1"/>
    </xf>
    <xf numFmtId="0" fontId="3" fillId="0" borderId="8" xfId="1" applyBorder="1" applyAlignment="1">
      <alignment wrapText="1"/>
    </xf>
    <xf numFmtId="0" fontId="11" fillId="6" borderId="37" xfId="1" applyFont="1" applyFill="1" applyBorder="1" applyAlignment="1">
      <alignment horizontal="center" vertical="center"/>
    </xf>
    <xf numFmtId="0" fontId="3" fillId="5" borderId="38" xfId="1" applyFill="1" applyBorder="1" applyAlignment="1">
      <alignment horizontal="center"/>
    </xf>
    <xf numFmtId="0" fontId="11" fillId="8" borderId="6" xfId="1" applyFont="1" applyFill="1" applyBorder="1" applyAlignment="1">
      <alignment horizontal="left" vertical="center"/>
    </xf>
    <xf numFmtId="0" fontId="5" fillId="0" borderId="7" xfId="1" applyFont="1" applyBorder="1"/>
    <xf numFmtId="0" fontId="11" fillId="8" borderId="13" xfId="1" applyFont="1" applyFill="1" applyBorder="1" applyAlignment="1">
      <alignment horizontal="right" vertical="center"/>
    </xf>
    <xf numFmtId="3" fontId="12" fillId="7" borderId="14" xfId="1" applyNumberFormat="1" applyFont="1" applyFill="1" applyBorder="1" applyAlignment="1">
      <alignment horizontal="center" vertical="center"/>
    </xf>
    <xf numFmtId="0" fontId="3" fillId="0" borderId="15" xfId="1" applyBorder="1" applyProtection="1">
      <protection locked="0"/>
    </xf>
    <xf numFmtId="3" fontId="11" fillId="7" borderId="6" xfId="1" applyNumberFormat="1" applyFont="1" applyFill="1" applyBorder="1" applyAlignment="1">
      <alignment horizontal="center" vertical="center"/>
    </xf>
    <xf numFmtId="3" fontId="6" fillId="7" borderId="40" xfId="1" applyNumberFormat="1" applyFont="1" applyFill="1" applyBorder="1" applyAlignment="1">
      <alignment horizontal="center" vertical="center"/>
    </xf>
    <xf numFmtId="0" fontId="6" fillId="0" borderId="41" xfId="1" applyFont="1" applyBorder="1"/>
    <xf numFmtId="0" fontId="11" fillId="6" borderId="40" xfId="1" applyFont="1" applyFill="1" applyBorder="1" applyAlignment="1">
      <alignment horizontal="center" vertical="center"/>
    </xf>
    <xf numFmtId="0" fontId="3" fillId="5" borderId="41" xfId="1" applyFill="1" applyBorder="1" applyAlignment="1">
      <alignment horizontal="center"/>
    </xf>
    <xf numFmtId="3" fontId="13" fillId="7" borderId="34" xfId="1" applyNumberFormat="1" applyFont="1" applyFill="1" applyBorder="1" applyAlignment="1">
      <alignment horizontal="center" vertical="center"/>
    </xf>
    <xf numFmtId="0" fontId="3" fillId="0" borderId="42" xfId="1" applyBorder="1"/>
    <xf numFmtId="0" fontId="5" fillId="8" borderId="13" xfId="1" applyFont="1" applyFill="1" applyBorder="1" applyAlignment="1">
      <alignment horizontal="right" vertical="center"/>
    </xf>
    <xf numFmtId="0" fontId="12" fillId="7" borderId="6" xfId="1" applyFont="1" applyFill="1" applyBorder="1"/>
    <xf numFmtId="3" fontId="3" fillId="7" borderId="14" xfId="1" applyNumberFormat="1" applyFill="1" applyBorder="1" applyAlignment="1">
      <alignment horizontal="right" vertical="center"/>
    </xf>
    <xf numFmtId="0" fontId="5" fillId="8" borderId="43" xfId="1" applyFont="1" applyFill="1" applyBorder="1" applyAlignment="1">
      <alignment horizontal="right" vertical="center"/>
    </xf>
    <xf numFmtId="0" fontId="12" fillId="7" borderId="44" xfId="1" applyFont="1" applyFill="1" applyBorder="1"/>
    <xf numFmtId="3" fontId="5" fillId="7" borderId="40" xfId="1" applyNumberFormat="1" applyFont="1" applyFill="1" applyBorder="1" applyAlignment="1">
      <alignment horizontal="center" vertical="center"/>
    </xf>
    <xf numFmtId="0" fontId="5" fillId="0" borderId="41" xfId="1" applyFont="1" applyBorder="1"/>
    <xf numFmtId="3" fontId="6" fillId="7" borderId="47" xfId="1" applyNumberFormat="1" applyFont="1" applyFill="1" applyBorder="1" applyAlignment="1">
      <alignment horizontal="center"/>
    </xf>
    <xf numFmtId="0" fontId="6" fillId="0" borderId="48" xfId="1" applyFont="1" applyBorder="1"/>
    <xf numFmtId="0" fontId="11" fillId="5" borderId="36" xfId="1" applyFont="1" applyFill="1" applyBorder="1" applyAlignment="1">
      <alignment horizontal="right" vertical="center" wrapText="1"/>
    </xf>
    <xf numFmtId="0" fontId="11" fillId="7" borderId="5" xfId="1" applyFont="1" applyFill="1" applyBorder="1" applyAlignment="1">
      <alignment horizontal="right" vertical="center" wrapText="1"/>
    </xf>
    <xf numFmtId="0" fontId="11" fillId="8" borderId="5" xfId="1" applyFont="1" applyFill="1" applyBorder="1" applyAlignment="1">
      <alignment horizontal="right" vertical="center" wrapText="1"/>
    </xf>
    <xf numFmtId="0" fontId="13" fillId="8" borderId="39" xfId="1" applyFont="1" applyFill="1" applyBorder="1" applyAlignment="1">
      <alignment horizontal="right" vertical="center" wrapText="1"/>
    </xf>
    <xf numFmtId="0" fontId="11" fillId="5" borderId="39" xfId="1" applyFont="1" applyFill="1" applyBorder="1" applyAlignment="1">
      <alignment horizontal="right" vertical="center" wrapText="1"/>
    </xf>
    <xf numFmtId="0" fontId="11" fillId="8" borderId="33" xfId="1" applyFont="1" applyFill="1" applyBorder="1" applyAlignment="1">
      <alignment horizontal="right" vertical="center" wrapText="1"/>
    </xf>
    <xf numFmtId="0" fontId="11" fillId="8" borderId="13" xfId="1" applyFont="1" applyFill="1" applyBorder="1" applyAlignment="1">
      <alignment horizontal="right" vertical="center" wrapText="1"/>
    </xf>
    <xf numFmtId="0" fontId="5" fillId="8" borderId="13" xfId="1" applyFont="1" applyFill="1" applyBorder="1" applyAlignment="1">
      <alignment horizontal="right" vertical="center" wrapText="1"/>
    </xf>
    <xf numFmtId="0" fontId="11" fillId="7" borderId="5" xfId="1" applyFont="1" applyFill="1" applyBorder="1" applyAlignment="1">
      <alignment horizontal="right" wrapText="1"/>
    </xf>
    <xf numFmtId="0" fontId="11" fillId="7" borderId="39" xfId="1" applyFont="1" applyFill="1" applyBorder="1" applyAlignment="1">
      <alignment horizontal="right" wrapText="1"/>
    </xf>
    <xf numFmtId="0" fontId="13" fillId="7" borderId="46" xfId="1" applyFont="1" applyFill="1" applyBorder="1" applyAlignment="1">
      <alignment horizontal="right" wrapText="1"/>
    </xf>
    <xf numFmtId="3" fontId="12" fillId="7" borderId="14" xfId="1" applyNumberFormat="1" applyFont="1" applyFill="1" applyBorder="1" applyAlignment="1">
      <alignment horizontal="center" vertical="center" wrapText="1"/>
    </xf>
    <xf numFmtId="3" fontId="5" fillId="7" borderId="14" xfId="1" applyNumberFormat="1" applyFont="1" applyFill="1" applyBorder="1" applyAlignment="1">
      <alignment horizontal="center" vertical="center" wrapText="1"/>
    </xf>
    <xf numFmtId="0" fontId="1" fillId="0" borderId="10" xfId="2" applyBorder="1"/>
    <xf numFmtId="0" fontId="1" fillId="0" borderId="0" xfId="2"/>
    <xf numFmtId="0" fontId="17" fillId="0" borderId="14" xfId="2" applyFont="1" applyBorder="1" applyAlignment="1">
      <alignment vertical="top"/>
    </xf>
    <xf numFmtId="0" fontId="17" fillId="0" borderId="14" xfId="2" applyFont="1" applyBorder="1" applyAlignment="1">
      <alignment vertical="top" wrapText="1"/>
    </xf>
    <xf numFmtId="49" fontId="17" fillId="0" borderId="14" xfId="2" applyNumberFormat="1" applyFont="1" applyBorder="1" applyAlignment="1" applyProtection="1">
      <alignment horizontal="center" vertical="top"/>
      <protection locked="0"/>
    </xf>
    <xf numFmtId="4" fontId="17" fillId="0" borderId="30" xfId="2" applyNumberFormat="1" applyFont="1" applyBorder="1" applyAlignment="1" applyProtection="1">
      <alignment horizontal="right" vertical="top"/>
      <protection locked="0"/>
    </xf>
    <xf numFmtId="0" fontId="18" fillId="0" borderId="14" xfId="2" applyFont="1" applyBorder="1" applyAlignment="1">
      <alignment vertical="top" wrapText="1"/>
    </xf>
    <xf numFmtId="4" fontId="18" fillId="0" borderId="30" xfId="2" applyNumberFormat="1" applyFont="1" applyBorder="1" applyAlignment="1">
      <alignment horizontal="right" vertical="top"/>
    </xf>
    <xf numFmtId="4" fontId="18" fillId="0" borderId="30" xfId="2" applyNumberFormat="1" applyFont="1" applyBorder="1" applyAlignment="1">
      <alignment horizontal="left" vertical="top" wrapText="1"/>
    </xf>
    <xf numFmtId="4" fontId="17" fillId="0" borderId="30" xfId="2" applyNumberFormat="1" applyFont="1" applyBorder="1" applyAlignment="1">
      <alignment horizontal="right" vertical="top"/>
    </xf>
    <xf numFmtId="0" fontId="17" fillId="0" borderId="49" xfId="2" applyFont="1" applyBorder="1" applyAlignment="1">
      <alignment vertical="top"/>
    </xf>
    <xf numFmtId="0" fontId="17" fillId="0" borderId="50" xfId="2" applyFont="1" applyBorder="1" applyAlignment="1">
      <alignment vertical="top" wrapText="1"/>
    </xf>
    <xf numFmtId="49" fontId="17" fillId="0" borderId="50" xfId="2" applyNumberFormat="1" applyFont="1" applyBorder="1" applyAlignment="1">
      <alignment horizontal="center" vertical="top"/>
    </xf>
    <xf numFmtId="4" fontId="17" fillId="0" borderId="50" xfId="2" applyNumberFormat="1" applyFont="1" applyBorder="1" applyAlignment="1">
      <alignment horizontal="right" vertical="top"/>
    </xf>
    <xf numFmtId="0" fontId="17" fillId="0" borderId="51" xfId="2" applyFont="1" applyBorder="1" applyAlignment="1">
      <alignment vertical="top" wrapText="1"/>
    </xf>
    <xf numFmtId="49" fontId="17" fillId="0" borderId="0" xfId="2" applyNumberFormat="1" applyFont="1" applyAlignment="1">
      <alignment horizontal="center" vertical="top"/>
    </xf>
    <xf numFmtId="4" fontId="17" fillId="0" borderId="0" xfId="2" applyNumberFormat="1" applyFont="1" applyAlignment="1">
      <alignment horizontal="right" vertical="top"/>
    </xf>
    <xf numFmtId="0" fontId="17" fillId="0" borderId="0" xfId="2" applyFont="1" applyAlignment="1">
      <alignment vertical="top" wrapText="1"/>
    </xf>
    <xf numFmtId="49" fontId="18" fillId="0" borderId="14" xfId="2" applyNumberFormat="1" applyFont="1" applyBorder="1" applyAlignment="1" applyProtection="1">
      <alignment horizontal="center" vertical="top"/>
      <protection locked="0"/>
    </xf>
    <xf numFmtId="4" fontId="18" fillId="0" borderId="30" xfId="2" applyNumberFormat="1" applyFont="1" applyBorder="1" applyAlignment="1" applyProtection="1">
      <alignment horizontal="right" vertical="top"/>
      <protection locked="0"/>
    </xf>
    <xf numFmtId="4" fontId="22" fillId="9" borderId="5" xfId="3" applyNumberFormat="1" applyFont="1" applyFill="1" applyBorder="1" applyAlignment="1" applyProtection="1">
      <alignment horizontal="right" vertical="center"/>
      <protection locked="0"/>
    </xf>
    <xf numFmtId="4" fontId="22" fillId="9" borderId="7" xfId="3" applyNumberFormat="1" applyFont="1" applyFill="1" applyBorder="1" applyAlignment="1" applyProtection="1">
      <alignment horizontal="right" vertical="center"/>
      <protection locked="0"/>
    </xf>
    <xf numFmtId="4" fontId="24" fillId="10" borderId="21" xfId="3" applyNumberFormat="1" applyFont="1" applyFill="1" applyBorder="1" applyAlignment="1" applyProtection="1">
      <alignment horizontal="right" vertical="center"/>
      <protection locked="0"/>
    </xf>
    <xf numFmtId="4" fontId="24" fillId="10" borderId="20" xfId="3" applyNumberFormat="1" applyFont="1" applyFill="1" applyBorder="1" applyAlignment="1" applyProtection="1">
      <alignment horizontal="right" vertical="center"/>
      <protection locked="0"/>
    </xf>
    <xf numFmtId="4" fontId="24" fillId="10" borderId="33" xfId="3" applyNumberFormat="1" applyFont="1" applyFill="1" applyBorder="1" applyAlignment="1" applyProtection="1">
      <alignment horizontal="right" vertical="center"/>
      <protection locked="0"/>
    </xf>
    <xf numFmtId="4" fontId="24" fillId="10" borderId="42" xfId="3" applyNumberFormat="1" applyFont="1" applyFill="1" applyBorder="1" applyAlignment="1" applyProtection="1">
      <alignment horizontal="right" vertical="center"/>
      <protection locked="0"/>
    </xf>
    <xf numFmtId="4" fontId="24" fillId="10" borderId="13" xfId="3" applyNumberFormat="1" applyFont="1" applyFill="1" applyBorder="1" applyAlignment="1" applyProtection="1">
      <alignment horizontal="right" vertical="center"/>
      <protection locked="0"/>
    </xf>
    <xf numFmtId="4" fontId="24" fillId="10" borderId="15" xfId="3" applyNumberFormat="1" applyFont="1" applyFill="1" applyBorder="1" applyAlignment="1" applyProtection="1">
      <alignment horizontal="right" vertical="center"/>
      <protection locked="0"/>
    </xf>
    <xf numFmtId="4" fontId="24" fillId="10" borderId="43" xfId="3" applyNumberFormat="1" applyFont="1" applyFill="1" applyBorder="1" applyAlignment="1" applyProtection="1">
      <alignment horizontal="right" vertical="center"/>
      <protection locked="0"/>
    </xf>
    <xf numFmtId="4" fontId="24" fillId="10" borderId="45" xfId="3" applyNumberFormat="1" applyFont="1" applyFill="1" applyBorder="1" applyAlignment="1" applyProtection="1">
      <alignment horizontal="right" vertical="center"/>
      <protection locked="0"/>
    </xf>
    <xf numFmtId="4" fontId="21" fillId="10" borderId="33" xfId="3" applyNumberFormat="1" applyFont="1" applyFill="1" applyBorder="1" applyAlignment="1" applyProtection="1">
      <alignment horizontal="right" vertical="center"/>
      <protection locked="0"/>
    </xf>
    <xf numFmtId="4" fontId="21" fillId="10" borderId="42" xfId="3" applyNumberFormat="1" applyFont="1" applyFill="1" applyBorder="1" applyAlignment="1" applyProtection="1">
      <alignment horizontal="right" vertical="center"/>
      <protection locked="0"/>
    </xf>
    <xf numFmtId="4" fontId="21" fillId="10" borderId="13" xfId="3" applyNumberFormat="1" applyFont="1" applyFill="1" applyBorder="1" applyAlignment="1" applyProtection="1">
      <alignment horizontal="right" vertical="center"/>
      <protection locked="0"/>
    </xf>
    <xf numFmtId="4" fontId="21" fillId="10" borderId="15" xfId="3" applyNumberFormat="1" applyFont="1" applyFill="1" applyBorder="1" applyAlignment="1" applyProtection="1">
      <alignment horizontal="right" vertical="center"/>
      <protection locked="0"/>
    </xf>
    <xf numFmtId="0" fontId="14" fillId="0" borderId="14" xfId="2" applyFont="1" applyBorder="1" applyAlignment="1">
      <alignment vertical="top" wrapText="1"/>
    </xf>
    <xf numFmtId="0" fontId="15" fillId="0" borderId="14" xfId="2" applyFont="1" applyBorder="1" applyAlignment="1">
      <alignment horizontal="center" wrapText="1"/>
    </xf>
    <xf numFmtId="0" fontId="15" fillId="0" borderId="30" xfId="2" applyFont="1" applyBorder="1" applyAlignment="1">
      <alignment horizontal="center" wrapText="1"/>
    </xf>
    <xf numFmtId="0" fontId="16" fillId="0" borderId="30" xfId="2" applyFont="1" applyBorder="1" applyAlignment="1">
      <alignment horizontal="left" wrapText="1"/>
    </xf>
    <xf numFmtId="0" fontId="16" fillId="0" borderId="14" xfId="2" applyFont="1" applyBorder="1" applyAlignment="1">
      <alignment horizontal="center" wrapText="1"/>
    </xf>
    <xf numFmtId="0" fontId="3" fillId="12" borderId="16" xfId="0" applyFont="1" applyFill="1" applyBorder="1" applyAlignment="1" applyProtection="1">
      <alignment vertical="center" wrapText="1"/>
      <protection locked="0"/>
    </xf>
    <xf numFmtId="0" fontId="3" fillId="12" borderId="17" xfId="0" applyFont="1" applyFill="1" applyBorder="1" applyAlignment="1" applyProtection="1">
      <alignment vertical="center" wrapText="1"/>
      <protection locked="0"/>
    </xf>
    <xf numFmtId="0" fontId="3" fillId="12" borderId="15" xfId="0" applyFont="1" applyFill="1" applyBorder="1" applyAlignment="1" applyProtection="1">
      <alignment vertical="center" wrapText="1"/>
      <protection locked="0"/>
    </xf>
    <xf numFmtId="0" fontId="3" fillId="12" borderId="13" xfId="0" applyFont="1" applyFill="1" applyBorder="1" applyAlignment="1" applyProtection="1">
      <alignment vertical="center" wrapText="1"/>
      <protection locked="0"/>
    </xf>
    <xf numFmtId="0" fontId="3" fillId="12" borderId="14" xfId="0" applyFont="1" applyFill="1" applyBorder="1" applyAlignment="1" applyProtection="1">
      <alignment vertical="center" wrapText="1"/>
      <protection locked="0"/>
    </xf>
    <xf numFmtId="0" fontId="3" fillId="12" borderId="15" xfId="0" applyFont="1" applyFill="1" applyBorder="1" applyAlignment="1" applyProtection="1">
      <alignment vertical="center"/>
      <protection locked="0"/>
    </xf>
    <xf numFmtId="0" fontId="3" fillId="12" borderId="13" xfId="0" applyFont="1" applyFill="1" applyBorder="1" applyAlignment="1" applyProtection="1">
      <alignment vertical="center"/>
      <protection locked="0"/>
    </xf>
    <xf numFmtId="0" fontId="3" fillId="12" borderId="14" xfId="0" applyFont="1" applyFill="1" applyBorder="1" applyAlignment="1" applyProtection="1">
      <alignment vertical="center"/>
      <protection locked="0"/>
    </xf>
    <xf numFmtId="4" fontId="7" fillId="12" borderId="13" xfId="1" applyNumberFormat="1" applyFont="1" applyFill="1" applyBorder="1" applyAlignment="1" applyProtection="1">
      <alignment horizontal="right"/>
      <protection locked="0"/>
    </xf>
    <xf numFmtId="4" fontId="7" fillId="12" borderId="14" xfId="1" applyNumberFormat="1" applyFont="1" applyFill="1" applyBorder="1" applyAlignment="1" applyProtection="1">
      <alignment horizontal="right"/>
      <protection locked="0"/>
    </xf>
    <xf numFmtId="4" fontId="7" fillId="12" borderId="21" xfId="1" applyNumberFormat="1" applyFont="1" applyFill="1" applyBorder="1" applyAlignment="1" applyProtection="1">
      <alignment horizontal="right"/>
      <protection locked="0"/>
    </xf>
    <xf numFmtId="4" fontId="7" fillId="12" borderId="22" xfId="1" applyNumberFormat="1" applyFont="1" applyFill="1" applyBorder="1" applyAlignment="1" applyProtection="1">
      <alignment horizontal="right"/>
      <protection locked="0"/>
    </xf>
    <xf numFmtId="0" fontId="3" fillId="12" borderId="13" xfId="1" applyFill="1" applyBorder="1" applyProtection="1">
      <protection locked="0"/>
    </xf>
    <xf numFmtId="0" fontId="3" fillId="12" borderId="14" xfId="1" applyFill="1" applyBorder="1" applyProtection="1">
      <protection locked="0"/>
    </xf>
    <xf numFmtId="0" fontId="3" fillId="12" borderId="30" xfId="1" applyFill="1" applyBorder="1" applyProtection="1">
      <protection locked="0"/>
    </xf>
    <xf numFmtId="0" fontId="3" fillId="12" borderId="15" xfId="1" applyFill="1" applyBorder="1" applyProtection="1">
      <protection locked="0"/>
    </xf>
    <xf numFmtId="0" fontId="3" fillId="12" borderId="45" xfId="1" applyFill="1" applyBorder="1" applyProtection="1">
      <protection locked="0"/>
    </xf>
    <xf numFmtId="4" fontId="1" fillId="0" borderId="0" xfId="3" applyNumberFormat="1"/>
    <xf numFmtId="0" fontId="1" fillId="0" borderId="0" xfId="3"/>
    <xf numFmtId="0" fontId="19" fillId="0" borderId="0" xfId="3" applyFont="1"/>
    <xf numFmtId="49" fontId="20" fillId="0" borderId="36" xfId="2" applyNumberFormat="1" applyFont="1" applyBorder="1" applyAlignment="1">
      <alignment horizontal="center" vertical="center" wrapText="1"/>
    </xf>
    <xf numFmtId="49" fontId="20" fillId="0" borderId="38" xfId="2" applyNumberFormat="1" applyFont="1" applyBorder="1" applyAlignment="1">
      <alignment horizontal="center" vertical="center" wrapText="1"/>
    </xf>
    <xf numFmtId="0" fontId="21" fillId="9" borderId="29" xfId="3" applyFont="1" applyFill="1" applyBorder="1" applyAlignment="1">
      <alignment vertical="center" wrapText="1"/>
    </xf>
    <xf numFmtId="0" fontId="22" fillId="9" borderId="23" xfId="3" applyFont="1" applyFill="1" applyBorder="1" applyAlignment="1">
      <alignment vertical="center"/>
    </xf>
    <xf numFmtId="0" fontId="23" fillId="0" borderId="18" xfId="3" applyFont="1" applyBorder="1" applyAlignment="1">
      <alignment horizontal="left" vertical="center" wrapText="1" indent="5"/>
    </xf>
    <xf numFmtId="0" fontId="23" fillId="0" borderId="27" xfId="3" applyFont="1" applyBorder="1" applyAlignment="1">
      <alignment horizontal="left" vertical="center" indent="5"/>
    </xf>
    <xf numFmtId="0" fontId="23" fillId="2" borderId="9" xfId="3" applyFont="1" applyFill="1" applyBorder="1" applyAlignment="1">
      <alignment vertical="center" wrapText="1"/>
    </xf>
    <xf numFmtId="0" fontId="23" fillId="2" borderId="12" xfId="3" applyFont="1" applyFill="1" applyBorder="1" applyAlignment="1">
      <alignment vertical="center"/>
    </xf>
    <xf numFmtId="0" fontId="23" fillId="2" borderId="52" xfId="3" applyFont="1" applyFill="1" applyBorder="1" applyAlignment="1">
      <alignment vertical="center"/>
    </xf>
    <xf numFmtId="0" fontId="22" fillId="0" borderId="29" xfId="3" applyFont="1" applyBorder="1" applyAlignment="1">
      <alignment vertical="center" wrapText="1"/>
    </xf>
    <xf numFmtId="0" fontId="22" fillId="0" borderId="23" xfId="3" applyFont="1" applyBorder="1" applyAlignment="1">
      <alignment vertical="center"/>
    </xf>
    <xf numFmtId="4" fontId="22" fillId="0" borderId="5" xfId="3" applyNumberFormat="1" applyFont="1" applyBorder="1" applyAlignment="1">
      <alignment horizontal="right" vertical="center"/>
    </xf>
    <xf numFmtId="4" fontId="22" fillId="0" borderId="7" xfId="3" applyNumberFormat="1" applyFont="1" applyBorder="1" applyAlignment="1">
      <alignment horizontal="right" vertical="center"/>
    </xf>
    <xf numFmtId="0" fontId="23" fillId="0" borderId="16" xfId="3" applyFont="1" applyBorder="1" applyAlignment="1">
      <alignment horizontal="left" vertical="center" wrapText="1" indent="5"/>
    </xf>
    <xf numFmtId="0" fontId="1" fillId="0" borderId="0" xfId="3" applyAlignment="1">
      <alignment horizontal="center"/>
    </xf>
    <xf numFmtId="0" fontId="23" fillId="0" borderId="26" xfId="3" applyFont="1" applyBorder="1" applyAlignment="1">
      <alignment horizontal="center" vertical="center"/>
    </xf>
    <xf numFmtId="0" fontId="23" fillId="0" borderId="26" xfId="3" applyFont="1" applyBorder="1" applyAlignment="1">
      <alignment vertical="center" wrapText="1"/>
    </xf>
    <xf numFmtId="0" fontId="23" fillId="0" borderId="27" xfId="3" applyFont="1" applyBorder="1" applyAlignment="1">
      <alignment horizontal="center" vertical="center"/>
    </xf>
    <xf numFmtId="0" fontId="22" fillId="0" borderId="1" xfId="3" applyFont="1" applyBorder="1" applyAlignment="1">
      <alignment vertical="center" wrapText="1"/>
    </xf>
    <xf numFmtId="0" fontId="22" fillId="0" borderId="4" xfId="3" applyFont="1" applyBorder="1" applyAlignment="1">
      <alignment vertical="center"/>
    </xf>
    <xf numFmtId="0" fontId="24" fillId="0" borderId="26" xfId="3" applyFont="1" applyBorder="1" applyAlignment="1">
      <alignment horizontal="left" vertical="center" wrapText="1" indent="5"/>
    </xf>
    <xf numFmtId="0" fontId="24" fillId="0" borderId="16" xfId="3" applyFont="1" applyBorder="1" applyAlignment="1">
      <alignment horizontal="center" vertical="center" wrapText="1"/>
    </xf>
    <xf numFmtId="0" fontId="24" fillId="0" borderId="27" xfId="3" applyFont="1" applyBorder="1" applyAlignment="1">
      <alignment horizontal="left" vertical="center" wrapText="1" indent="5"/>
    </xf>
    <xf numFmtId="0" fontId="24" fillId="0" borderId="18" xfId="3" applyFont="1" applyBorder="1" applyAlignment="1">
      <alignment horizontal="center" vertical="center"/>
    </xf>
    <xf numFmtId="0" fontId="24" fillId="0" borderId="16" xfId="3" applyFont="1" applyBorder="1" applyAlignment="1">
      <alignment horizontal="left" vertical="center" wrapText="1" indent="5"/>
    </xf>
    <xf numFmtId="0" fontId="23" fillId="11" borderId="53" xfId="3" applyFont="1" applyFill="1" applyBorder="1" applyAlignment="1">
      <alignment horizontal="center" vertical="center"/>
    </xf>
    <xf numFmtId="0" fontId="24" fillId="11" borderId="53" xfId="3" applyFont="1" applyFill="1" applyBorder="1" applyAlignment="1">
      <alignment horizontal="center" vertical="center"/>
    </xf>
    <xf numFmtId="0" fontId="23" fillId="0" borderId="54" xfId="3" applyFont="1" applyBorder="1" applyAlignment="1">
      <alignment horizontal="left" vertical="center" wrapText="1" indent="5"/>
    </xf>
    <xf numFmtId="0" fontId="23" fillId="0" borderId="53" xfId="3" applyFont="1" applyBorder="1" applyAlignment="1">
      <alignment horizontal="center" vertical="center"/>
    </xf>
    <xf numFmtId="0" fontId="22" fillId="9" borderId="18" xfId="3" applyFont="1" applyFill="1" applyBorder="1" applyAlignment="1">
      <alignment vertical="center" wrapText="1"/>
    </xf>
    <xf numFmtId="0" fontId="22" fillId="9" borderId="27" xfId="3" applyFont="1" applyFill="1" applyBorder="1" applyAlignment="1">
      <alignment vertical="center"/>
    </xf>
    <xf numFmtId="4" fontId="22" fillId="9" borderId="21" xfId="3" applyNumberFormat="1" applyFont="1" applyFill="1" applyBorder="1" applyAlignment="1">
      <alignment horizontal="right" vertical="center"/>
    </xf>
    <xf numFmtId="0" fontId="22" fillId="9" borderId="55" xfId="3" applyFont="1" applyFill="1" applyBorder="1" applyAlignment="1">
      <alignment vertical="center" wrapText="1"/>
    </xf>
    <xf numFmtId="0" fontId="22" fillId="9" borderId="56" xfId="3" applyFont="1" applyFill="1" applyBorder="1" applyAlignment="1">
      <alignment vertical="center"/>
    </xf>
    <xf numFmtId="0" fontId="22" fillId="0" borderId="9" xfId="3" applyFont="1" applyBorder="1" applyAlignment="1">
      <alignment vertical="center" wrapText="1"/>
    </xf>
    <xf numFmtId="0" fontId="2" fillId="0" borderId="0" xfId="3" applyFont="1"/>
    <xf numFmtId="0" fontId="22" fillId="0" borderId="16" xfId="3" applyFont="1" applyBorder="1" applyAlignment="1">
      <alignment vertical="center" wrapText="1"/>
    </xf>
    <xf numFmtId="4" fontId="22" fillId="0" borderId="13" xfId="3" applyNumberFormat="1" applyFont="1" applyBorder="1" applyAlignment="1">
      <alignment horizontal="right" vertical="center"/>
    </xf>
    <xf numFmtId="4" fontId="22" fillId="0" borderId="15" xfId="3" applyNumberFormat="1" applyFont="1" applyBorder="1" applyAlignment="1">
      <alignment horizontal="right" vertical="center"/>
    </xf>
    <xf numFmtId="4" fontId="22" fillId="9" borderId="39" xfId="3" applyNumberFormat="1" applyFont="1" applyFill="1" applyBorder="1" applyAlignment="1">
      <alignment horizontal="right" vertical="center"/>
    </xf>
    <xf numFmtId="4" fontId="22" fillId="9" borderId="41" xfId="3" applyNumberFormat="1" applyFont="1" applyFill="1" applyBorder="1" applyAlignment="1">
      <alignment horizontal="right" vertical="center"/>
    </xf>
    <xf numFmtId="0" fontId="22" fillId="0" borderId="12" xfId="3" applyFont="1" applyBorder="1" applyAlignment="1">
      <alignment vertical="center"/>
    </xf>
    <xf numFmtId="0" fontId="23" fillId="0" borderId="26" xfId="3" applyFont="1" applyBorder="1" applyAlignment="1">
      <alignment horizontal="left" vertical="center" indent="5"/>
    </xf>
    <xf numFmtId="0" fontId="22" fillId="0" borderId="26" xfId="3" applyFont="1" applyBorder="1" applyAlignment="1">
      <alignment vertical="center"/>
    </xf>
    <xf numFmtId="0" fontId="23" fillId="0" borderId="26" xfId="3" applyFont="1" applyBorder="1" applyAlignment="1">
      <alignment vertical="center"/>
    </xf>
    <xf numFmtId="0" fontId="3" fillId="0" borderId="13"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3" fillId="0" borderId="15" xfId="0" applyFont="1" applyBorder="1" applyAlignment="1" applyProtection="1">
      <alignment vertical="center" wrapText="1"/>
      <protection locked="0"/>
    </xf>
    <xf numFmtId="0" fontId="3" fillId="0" borderId="15"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23" fillId="11" borderId="16" xfId="3" applyFont="1" applyFill="1" applyBorder="1" applyAlignment="1">
      <alignment horizontal="left" vertical="center" wrapText="1" indent="5"/>
    </xf>
    <xf numFmtId="0" fontId="23" fillId="11" borderId="26" xfId="3" applyFont="1" applyFill="1" applyBorder="1" applyAlignment="1">
      <alignment horizontal="center" vertical="center"/>
    </xf>
    <xf numFmtId="4" fontId="22" fillId="0" borderId="29" xfId="3" applyNumberFormat="1" applyFont="1" applyBorder="1" applyAlignment="1">
      <alignment horizontal="right" vertical="center"/>
    </xf>
    <xf numFmtId="4" fontId="24" fillId="10" borderId="16" xfId="3" applyNumberFormat="1" applyFont="1" applyFill="1" applyBorder="1" applyAlignment="1" applyProtection="1">
      <alignment horizontal="right" vertical="center"/>
      <protection locked="0"/>
    </xf>
    <xf numFmtId="4" fontId="24" fillId="10" borderId="18" xfId="3" applyNumberFormat="1" applyFont="1" applyFill="1" applyBorder="1" applyAlignment="1" applyProtection="1">
      <alignment horizontal="right" vertical="center"/>
      <protection locked="0"/>
    </xf>
    <xf numFmtId="4" fontId="22" fillId="9" borderId="18" xfId="3" applyNumberFormat="1" applyFont="1" applyFill="1" applyBorder="1" applyAlignment="1">
      <alignment horizontal="right" vertical="center"/>
    </xf>
    <xf numFmtId="4" fontId="22" fillId="10" borderId="39" xfId="3" applyNumberFormat="1" applyFont="1" applyFill="1" applyBorder="1" applyAlignment="1">
      <alignment horizontal="right" vertical="center"/>
    </xf>
    <xf numFmtId="4" fontId="22" fillId="10" borderId="55" xfId="3" applyNumberFormat="1" applyFont="1" applyFill="1" applyBorder="1" applyAlignment="1">
      <alignment horizontal="right" vertical="center"/>
    </xf>
    <xf numFmtId="0" fontId="3" fillId="0" borderId="14" xfId="0" applyFont="1" applyBorder="1" applyAlignment="1">
      <alignment horizontal="center" vertical="center" wrapText="1"/>
    </xf>
    <xf numFmtId="0" fontId="0" fillId="0" borderId="15" xfId="0" applyBorder="1" applyAlignment="1">
      <alignment horizontal="center" vertical="center"/>
    </xf>
    <xf numFmtId="0" fontId="4" fillId="0" borderId="0" xfId="0" applyFont="1" applyAlignment="1">
      <alignment horizontal="center" wrapText="1"/>
    </xf>
    <xf numFmtId="0" fontId="4" fillId="0" borderId="0" xfId="0" applyFont="1" applyAlignment="1">
      <alignment horizontal="center"/>
    </xf>
    <xf numFmtId="0" fontId="3" fillId="0" borderId="1"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3"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3" fillId="2" borderId="4"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1" xfId="0"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0" fillId="0" borderId="6" xfId="0" applyBorder="1" applyAlignment="1">
      <alignment vertical="center"/>
    </xf>
    <xf numFmtId="0" fontId="0" fillId="0" borderId="7" xfId="0" applyBorder="1" applyAlignment="1">
      <alignment vertical="center"/>
    </xf>
    <xf numFmtId="0" fontId="3"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xf>
    <xf numFmtId="0" fontId="3" fillId="0" borderId="29" xfId="0" applyFont="1" applyBorder="1" applyAlignment="1">
      <alignment horizontal="center" vertical="center" wrapText="1"/>
    </xf>
    <xf numFmtId="0" fontId="0" fillId="0" borderId="16"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8" fillId="0" borderId="23" xfId="1" applyFont="1" applyBorder="1" applyAlignment="1">
      <alignment horizontal="center"/>
    </xf>
    <xf numFmtId="0" fontId="8" fillId="0" borderId="24" xfId="1" applyFont="1" applyBorder="1" applyAlignment="1">
      <alignment horizontal="center"/>
    </xf>
    <xf numFmtId="0" fontId="8" fillId="0" borderId="25" xfId="1" applyFont="1" applyBorder="1" applyAlignment="1">
      <alignment horizontal="center"/>
    </xf>
    <xf numFmtId="0" fontId="0" fillId="0" borderId="0" xfId="0" applyAlignment="1"/>
  </cellXfs>
  <cellStyles count="4">
    <cellStyle name="Normal" xfId="0" builtinId="0"/>
    <cellStyle name="Normal 2" xfId="1" xr:uid="{4EEB7561-CA66-4CB4-9545-53B01285B214}"/>
    <cellStyle name="Normal 3 2" xfId="3" xr:uid="{3555A378-2AE9-400D-AFBC-425CC2768E55}"/>
    <cellStyle name="Normal 4" xfId="2" xr:uid="{D3C25D72-A1E4-4E54-89EE-A55D4BC77B35}"/>
  </cellStyles>
  <dxfs count="1">
    <dxf>
      <font>
        <color theme="0"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C967E-5DFE-483B-B2FE-19BB58E2AD9D}">
  <dimension ref="A1:N38"/>
  <sheetViews>
    <sheetView topLeftCell="A14" workbookViewId="0">
      <selection activeCell="C15" sqref="C15"/>
    </sheetView>
  </sheetViews>
  <sheetFormatPr defaultColWidth="11.42578125" defaultRowHeight="13.15"/>
  <cols>
    <col min="1" max="1" width="27.140625" style="3" customWidth="1"/>
    <col min="2" max="14" width="12.7109375" style="3" customWidth="1"/>
    <col min="15" max="16384" width="11.42578125" style="3"/>
  </cols>
  <sheetData>
    <row r="1" spans="1:14">
      <c r="A1" s="1" t="s">
        <v>0</v>
      </c>
      <c r="B1" s="2"/>
    </row>
    <row r="2" spans="1:14" ht="27" customHeight="1">
      <c r="A2" s="241" t="s">
        <v>1</v>
      </c>
      <c r="B2" s="242"/>
      <c r="C2" s="242"/>
      <c r="D2" s="242"/>
      <c r="E2" s="242"/>
      <c r="F2" s="242"/>
      <c r="G2" s="242"/>
      <c r="H2" s="242"/>
      <c r="I2" s="242"/>
      <c r="J2" s="269"/>
      <c r="K2" s="269"/>
      <c r="L2" s="269"/>
      <c r="M2" s="269"/>
      <c r="N2" s="269"/>
    </row>
    <row r="3" spans="1:14">
      <c r="A3" s="4"/>
    </row>
    <row r="4" spans="1:14" hidden="1"/>
    <row r="5" spans="1:14">
      <c r="A5" s="3" t="s">
        <v>2</v>
      </c>
      <c r="B5" s="5">
        <v>45107</v>
      </c>
    </row>
    <row r="6" spans="1:14" ht="13.9" thickBot="1"/>
    <row r="7" spans="1:14" ht="30" customHeight="1">
      <c r="A7" s="243" t="s">
        <v>3</v>
      </c>
      <c r="B7" s="243" t="s">
        <v>4</v>
      </c>
      <c r="C7" s="246" t="s">
        <v>5</v>
      </c>
      <c r="D7" s="247"/>
      <c r="E7" s="250" t="s">
        <v>6</v>
      </c>
      <c r="F7" s="251"/>
      <c r="G7" s="254" t="s">
        <v>7</v>
      </c>
      <c r="H7" s="255"/>
      <c r="I7" s="256"/>
      <c r="J7" s="257"/>
      <c r="K7" s="254" t="s">
        <v>8</v>
      </c>
      <c r="L7" s="255"/>
      <c r="M7" s="256"/>
      <c r="N7" s="257"/>
    </row>
    <row r="8" spans="1:14" ht="33.75" customHeight="1">
      <c r="A8" s="244"/>
      <c r="B8" s="245"/>
      <c r="C8" s="248"/>
      <c r="D8" s="249"/>
      <c r="E8" s="252"/>
      <c r="F8" s="253"/>
      <c r="G8" s="258" t="s">
        <v>9</v>
      </c>
      <c r="H8" s="259"/>
      <c r="I8" s="239" t="s">
        <v>10</v>
      </c>
      <c r="J8" s="260" t="s">
        <v>10</v>
      </c>
      <c r="K8" s="258" t="s">
        <v>11</v>
      </c>
      <c r="L8" s="261"/>
      <c r="M8" s="239" t="s">
        <v>12</v>
      </c>
      <c r="N8" s="240"/>
    </row>
    <row r="9" spans="1:14" ht="39.950000000000003" customHeight="1">
      <c r="A9" s="245"/>
      <c r="B9" s="6" t="s">
        <v>13</v>
      </c>
      <c r="C9" s="7" t="s">
        <v>13</v>
      </c>
      <c r="D9" s="8" t="s">
        <v>14</v>
      </c>
      <c r="E9" s="9" t="s">
        <v>13</v>
      </c>
      <c r="F9" s="10" t="s">
        <v>14</v>
      </c>
      <c r="G9" s="11" t="s">
        <v>13</v>
      </c>
      <c r="H9" s="12" t="s">
        <v>14</v>
      </c>
      <c r="I9" s="12" t="s">
        <v>13</v>
      </c>
      <c r="J9" s="8" t="s">
        <v>14</v>
      </c>
      <c r="K9" s="11" t="s">
        <v>13</v>
      </c>
      <c r="L9" s="12" t="s">
        <v>14</v>
      </c>
      <c r="M9" s="12" t="s">
        <v>13</v>
      </c>
      <c r="N9" s="8" t="s">
        <v>14</v>
      </c>
    </row>
    <row r="10" spans="1:14">
      <c r="A10" s="13" t="s">
        <v>15</v>
      </c>
      <c r="B10" s="13">
        <f>SUM(B11:B21)</f>
        <v>0</v>
      </c>
      <c r="C10" s="14">
        <f t="shared" ref="C10:N10" si="0">SUM(C11:C21)</f>
        <v>0</v>
      </c>
      <c r="D10" s="15">
        <f t="shared" si="0"/>
        <v>0</v>
      </c>
      <c r="E10" s="16">
        <f t="shared" si="0"/>
        <v>0</v>
      </c>
      <c r="F10" s="15">
        <f t="shared" si="0"/>
        <v>0</v>
      </c>
      <c r="G10" s="16">
        <f t="shared" si="0"/>
        <v>0</v>
      </c>
      <c r="H10" s="17">
        <f t="shared" si="0"/>
        <v>0</v>
      </c>
      <c r="I10" s="17">
        <f t="shared" si="0"/>
        <v>0</v>
      </c>
      <c r="J10" s="15">
        <f t="shared" si="0"/>
        <v>0</v>
      </c>
      <c r="K10" s="16">
        <f t="shared" si="0"/>
        <v>0</v>
      </c>
      <c r="L10" s="17">
        <f t="shared" si="0"/>
        <v>0</v>
      </c>
      <c r="M10" s="17">
        <f t="shared" si="0"/>
        <v>0</v>
      </c>
      <c r="N10" s="15">
        <f t="shared" si="0"/>
        <v>0</v>
      </c>
    </row>
    <row r="11" spans="1:14">
      <c r="A11" s="18" t="s">
        <v>16</v>
      </c>
      <c r="B11" s="160"/>
      <c r="C11" s="161"/>
      <c r="D11" s="162"/>
      <c r="E11" s="163"/>
      <c r="F11" s="162"/>
      <c r="G11" s="163"/>
      <c r="H11" s="164"/>
      <c r="I11" s="164"/>
      <c r="J11" s="165"/>
      <c r="K11" s="166"/>
      <c r="L11" s="167"/>
      <c r="M11" s="167"/>
      <c r="N11" s="165"/>
    </row>
    <row r="12" spans="1:14">
      <c r="A12" s="18" t="s">
        <v>17</v>
      </c>
      <c r="B12" s="160"/>
      <c r="C12" s="161"/>
      <c r="D12" s="162"/>
      <c r="E12" s="163"/>
      <c r="F12" s="162"/>
      <c r="G12" s="163"/>
      <c r="H12" s="164"/>
      <c r="I12" s="164"/>
      <c r="J12" s="165"/>
      <c r="K12" s="166"/>
      <c r="L12" s="167"/>
      <c r="M12" s="167"/>
      <c r="N12" s="165"/>
    </row>
    <row r="13" spans="1:14">
      <c r="A13" s="18" t="s">
        <v>18</v>
      </c>
      <c r="B13" s="160"/>
      <c r="C13" s="161"/>
      <c r="D13" s="162"/>
      <c r="E13" s="163"/>
      <c r="F13" s="162"/>
      <c r="G13" s="163"/>
      <c r="H13" s="164"/>
      <c r="I13" s="164"/>
      <c r="J13" s="165"/>
      <c r="K13" s="166"/>
      <c r="L13" s="167"/>
      <c r="M13" s="167"/>
      <c r="N13" s="165"/>
    </row>
    <row r="14" spans="1:14">
      <c r="A14" s="18" t="s">
        <v>19</v>
      </c>
      <c r="B14" s="160"/>
      <c r="C14" s="161"/>
      <c r="D14" s="162"/>
      <c r="E14" s="163"/>
      <c r="F14" s="162"/>
      <c r="G14" s="163"/>
      <c r="H14" s="164"/>
      <c r="I14" s="164"/>
      <c r="J14" s="165"/>
      <c r="K14" s="166"/>
      <c r="L14" s="167"/>
      <c r="M14" s="167"/>
      <c r="N14" s="165"/>
    </row>
    <row r="15" spans="1:14">
      <c r="A15" s="18" t="s">
        <v>20</v>
      </c>
      <c r="B15" s="160"/>
      <c r="C15" s="161"/>
      <c r="D15" s="162"/>
      <c r="E15" s="163"/>
      <c r="F15" s="162"/>
      <c r="G15" s="163"/>
      <c r="H15" s="164"/>
      <c r="I15" s="164"/>
      <c r="J15" s="165"/>
      <c r="K15" s="166"/>
      <c r="L15" s="167"/>
      <c r="M15" s="167"/>
      <c r="N15" s="165"/>
    </row>
    <row r="16" spans="1:14">
      <c r="A16" s="18" t="s">
        <v>21</v>
      </c>
      <c r="B16" s="160"/>
      <c r="C16" s="161"/>
      <c r="D16" s="162"/>
      <c r="E16" s="163"/>
      <c r="F16" s="162"/>
      <c r="G16" s="163"/>
      <c r="H16" s="164"/>
      <c r="I16" s="164"/>
      <c r="J16" s="165"/>
      <c r="K16" s="166"/>
      <c r="L16" s="167"/>
      <c r="M16" s="167"/>
      <c r="N16" s="165"/>
    </row>
    <row r="17" spans="1:14">
      <c r="A17" s="18" t="s">
        <v>22</v>
      </c>
      <c r="B17" s="160"/>
      <c r="C17" s="161"/>
      <c r="D17" s="162"/>
      <c r="E17" s="163"/>
      <c r="F17" s="162"/>
      <c r="G17" s="163"/>
      <c r="H17" s="164"/>
      <c r="I17" s="164"/>
      <c r="J17" s="165"/>
      <c r="K17" s="166"/>
      <c r="L17" s="167"/>
      <c r="M17" s="167"/>
      <c r="N17" s="165"/>
    </row>
    <row r="18" spans="1:14">
      <c r="A18" s="18" t="s">
        <v>23</v>
      </c>
      <c r="B18" s="160"/>
      <c r="C18" s="161"/>
      <c r="D18" s="162"/>
      <c r="E18" s="163"/>
      <c r="F18" s="162"/>
      <c r="G18" s="163"/>
      <c r="H18" s="164"/>
      <c r="I18" s="164"/>
      <c r="J18" s="165"/>
      <c r="K18" s="166"/>
      <c r="L18" s="167"/>
      <c r="M18" s="167"/>
      <c r="N18" s="165"/>
    </row>
    <row r="19" spans="1:14">
      <c r="A19" s="18" t="s">
        <v>24</v>
      </c>
      <c r="B19" s="160"/>
      <c r="C19" s="161"/>
      <c r="D19" s="162"/>
      <c r="E19" s="163"/>
      <c r="F19" s="162"/>
      <c r="G19" s="163"/>
      <c r="H19" s="164"/>
      <c r="I19" s="164"/>
      <c r="J19" s="165"/>
      <c r="K19" s="166"/>
      <c r="L19" s="167"/>
      <c r="M19" s="167"/>
      <c r="N19" s="165"/>
    </row>
    <row r="20" spans="1:14">
      <c r="A20" s="18" t="s">
        <v>25</v>
      </c>
      <c r="B20" s="160"/>
      <c r="C20" s="161"/>
      <c r="D20" s="162"/>
      <c r="E20" s="163"/>
      <c r="F20" s="162"/>
      <c r="G20" s="163"/>
      <c r="H20" s="164"/>
      <c r="I20" s="164"/>
      <c r="J20" s="165"/>
      <c r="K20" s="166"/>
      <c r="L20" s="167"/>
      <c r="M20" s="167"/>
      <c r="N20" s="165"/>
    </row>
    <row r="21" spans="1:14">
      <c r="A21" s="18" t="s">
        <v>26</v>
      </c>
      <c r="B21" s="160"/>
      <c r="C21" s="161"/>
      <c r="D21" s="162"/>
      <c r="E21" s="163"/>
      <c r="F21" s="162"/>
      <c r="G21" s="163"/>
      <c r="H21" s="164"/>
      <c r="I21" s="164"/>
      <c r="J21" s="165"/>
      <c r="K21" s="166"/>
      <c r="L21" s="167"/>
      <c r="M21" s="167"/>
      <c r="N21" s="165"/>
    </row>
    <row r="22" spans="1:14">
      <c r="A22" s="13" t="s">
        <v>27</v>
      </c>
      <c r="B22" s="13">
        <f>SUM(B23:B24)</f>
        <v>0</v>
      </c>
      <c r="C22" s="14">
        <f t="shared" ref="C22:N22" si="1">SUM(C23:C24)</f>
        <v>0</v>
      </c>
      <c r="D22" s="15">
        <f t="shared" si="1"/>
        <v>0</v>
      </c>
      <c r="E22" s="16">
        <f t="shared" si="1"/>
        <v>0</v>
      </c>
      <c r="F22" s="15">
        <f t="shared" si="1"/>
        <v>0</v>
      </c>
      <c r="G22" s="16">
        <f t="shared" si="1"/>
        <v>0</v>
      </c>
      <c r="H22" s="17">
        <f t="shared" si="1"/>
        <v>0</v>
      </c>
      <c r="I22" s="17">
        <f t="shared" si="1"/>
        <v>0</v>
      </c>
      <c r="J22" s="15">
        <f t="shared" si="1"/>
        <v>0</v>
      </c>
      <c r="K22" s="16">
        <f t="shared" si="1"/>
        <v>0</v>
      </c>
      <c r="L22" s="17">
        <f t="shared" si="1"/>
        <v>0</v>
      </c>
      <c r="M22" s="17">
        <f t="shared" si="1"/>
        <v>0</v>
      </c>
      <c r="N22" s="15">
        <f t="shared" si="1"/>
        <v>0</v>
      </c>
    </row>
    <row r="23" spans="1:14">
      <c r="A23" s="18" t="s">
        <v>28</v>
      </c>
      <c r="B23" s="160"/>
      <c r="C23" s="161"/>
      <c r="D23" s="162"/>
      <c r="E23" s="163"/>
      <c r="F23" s="162"/>
      <c r="G23" s="163"/>
      <c r="H23" s="164"/>
      <c r="I23" s="164"/>
      <c r="J23" s="165"/>
      <c r="K23" s="166"/>
      <c r="L23" s="167"/>
      <c r="M23" s="167"/>
      <c r="N23" s="165"/>
    </row>
    <row r="24" spans="1:14">
      <c r="A24" s="18" t="s">
        <v>29</v>
      </c>
      <c r="B24" s="160"/>
      <c r="C24" s="161"/>
      <c r="D24" s="162"/>
      <c r="E24" s="163"/>
      <c r="F24" s="162"/>
      <c r="G24" s="163"/>
      <c r="H24" s="164"/>
      <c r="I24" s="164"/>
      <c r="J24" s="165"/>
      <c r="K24" s="166"/>
      <c r="L24" s="167"/>
      <c r="M24" s="167"/>
      <c r="N24" s="165"/>
    </row>
    <row r="25" spans="1:14">
      <c r="A25" s="13" t="s">
        <v>30</v>
      </c>
      <c r="B25" s="13">
        <f>SUM(B26:B27)</f>
        <v>0</v>
      </c>
      <c r="C25" s="14">
        <f t="shared" ref="C25:N25" si="2">SUM(C26:C27)</f>
        <v>0</v>
      </c>
      <c r="D25" s="15">
        <f t="shared" si="2"/>
        <v>0</v>
      </c>
      <c r="E25" s="16">
        <f t="shared" si="2"/>
        <v>0</v>
      </c>
      <c r="F25" s="15">
        <f t="shared" si="2"/>
        <v>0</v>
      </c>
      <c r="G25" s="16">
        <f t="shared" si="2"/>
        <v>0</v>
      </c>
      <c r="H25" s="17">
        <f t="shared" si="2"/>
        <v>0</v>
      </c>
      <c r="I25" s="17">
        <f t="shared" si="2"/>
        <v>0</v>
      </c>
      <c r="J25" s="15">
        <f t="shared" si="2"/>
        <v>0</v>
      </c>
      <c r="K25" s="16">
        <f t="shared" si="2"/>
        <v>0</v>
      </c>
      <c r="L25" s="17">
        <f t="shared" si="2"/>
        <v>0</v>
      </c>
      <c r="M25" s="17">
        <f t="shared" si="2"/>
        <v>0</v>
      </c>
      <c r="N25" s="15">
        <f t="shared" si="2"/>
        <v>0</v>
      </c>
    </row>
    <row r="26" spans="1:14">
      <c r="A26" s="18" t="s">
        <v>31</v>
      </c>
      <c r="B26" s="160"/>
      <c r="C26" s="161"/>
      <c r="D26" s="162"/>
      <c r="E26" s="163"/>
      <c r="F26" s="162"/>
      <c r="G26" s="163"/>
      <c r="H26" s="164"/>
      <c r="I26" s="164"/>
      <c r="J26" s="165"/>
      <c r="K26" s="166"/>
      <c r="L26" s="167"/>
      <c r="M26" s="167"/>
      <c r="N26" s="165"/>
    </row>
    <row r="27" spans="1:14">
      <c r="A27" s="18" t="s">
        <v>32</v>
      </c>
      <c r="B27" s="160"/>
      <c r="C27" s="161"/>
      <c r="D27" s="162"/>
      <c r="E27" s="163"/>
      <c r="F27" s="162"/>
      <c r="G27" s="163"/>
      <c r="H27" s="164"/>
      <c r="I27" s="164"/>
      <c r="J27" s="165"/>
      <c r="K27" s="166"/>
      <c r="L27" s="167"/>
      <c r="M27" s="167"/>
      <c r="N27" s="165"/>
    </row>
    <row r="28" spans="1:14">
      <c r="A28" s="13" t="s">
        <v>33</v>
      </c>
      <c r="B28" s="13">
        <f>SUM(B29:B30)</f>
        <v>0</v>
      </c>
      <c r="C28" s="14">
        <f t="shared" ref="C28:N28" si="3">SUM(C29:C30)</f>
        <v>0</v>
      </c>
      <c r="D28" s="15">
        <f t="shared" si="3"/>
        <v>0</v>
      </c>
      <c r="E28" s="16">
        <f t="shared" si="3"/>
        <v>0</v>
      </c>
      <c r="F28" s="15">
        <f t="shared" si="3"/>
        <v>0</v>
      </c>
      <c r="G28" s="16">
        <f t="shared" si="3"/>
        <v>0</v>
      </c>
      <c r="H28" s="17">
        <f t="shared" si="3"/>
        <v>0</v>
      </c>
      <c r="I28" s="17">
        <f t="shared" si="3"/>
        <v>0</v>
      </c>
      <c r="J28" s="15">
        <f t="shared" si="3"/>
        <v>0</v>
      </c>
      <c r="K28" s="16">
        <f t="shared" si="3"/>
        <v>0</v>
      </c>
      <c r="L28" s="17">
        <f t="shared" si="3"/>
        <v>0</v>
      </c>
      <c r="M28" s="17">
        <f t="shared" si="3"/>
        <v>0</v>
      </c>
      <c r="N28" s="15">
        <f t="shared" si="3"/>
        <v>0</v>
      </c>
    </row>
    <row r="29" spans="1:14">
      <c r="A29" s="18" t="s">
        <v>34</v>
      </c>
      <c r="B29" s="160"/>
      <c r="C29" s="161"/>
      <c r="D29" s="162"/>
      <c r="E29" s="163"/>
      <c r="F29" s="162"/>
      <c r="G29" s="163"/>
      <c r="H29" s="164"/>
      <c r="I29" s="164"/>
      <c r="J29" s="165"/>
      <c r="K29" s="166"/>
      <c r="L29" s="167"/>
      <c r="M29" s="167"/>
      <c r="N29" s="165"/>
    </row>
    <row r="30" spans="1:14">
      <c r="A30" s="18" t="s">
        <v>35</v>
      </c>
      <c r="B30" s="160"/>
      <c r="C30" s="161"/>
      <c r="D30" s="162"/>
      <c r="E30" s="163"/>
      <c r="F30" s="162"/>
      <c r="G30" s="163"/>
      <c r="H30" s="164"/>
      <c r="I30" s="164"/>
      <c r="J30" s="165"/>
      <c r="K30" s="166"/>
      <c r="L30" s="167"/>
      <c r="M30" s="167"/>
      <c r="N30" s="165"/>
    </row>
    <row r="31" spans="1:14">
      <c r="A31" s="13" t="s">
        <v>36</v>
      </c>
      <c r="B31" s="13">
        <f>SUM(B32:B33)</f>
        <v>0</v>
      </c>
      <c r="C31" s="14">
        <f t="shared" ref="C31:N31" si="4">SUM(C32:C33)</f>
        <v>0</v>
      </c>
      <c r="D31" s="15">
        <f t="shared" si="4"/>
        <v>0</v>
      </c>
      <c r="E31" s="16">
        <f t="shared" si="4"/>
        <v>0</v>
      </c>
      <c r="F31" s="15">
        <f t="shared" si="4"/>
        <v>0</v>
      </c>
      <c r="G31" s="16">
        <f t="shared" si="4"/>
        <v>0</v>
      </c>
      <c r="H31" s="17">
        <f t="shared" si="4"/>
        <v>0</v>
      </c>
      <c r="I31" s="17">
        <f t="shared" si="4"/>
        <v>0</v>
      </c>
      <c r="J31" s="15">
        <f t="shared" si="4"/>
        <v>0</v>
      </c>
      <c r="K31" s="16">
        <f t="shared" si="4"/>
        <v>0</v>
      </c>
      <c r="L31" s="17">
        <f t="shared" si="4"/>
        <v>0</v>
      </c>
      <c r="M31" s="17">
        <f t="shared" si="4"/>
        <v>0</v>
      </c>
      <c r="N31" s="15">
        <f t="shared" si="4"/>
        <v>0</v>
      </c>
    </row>
    <row r="32" spans="1:14">
      <c r="A32" s="18" t="s">
        <v>37</v>
      </c>
      <c r="B32" s="160"/>
      <c r="C32" s="161"/>
      <c r="D32" s="162"/>
      <c r="E32" s="163"/>
      <c r="F32" s="162"/>
      <c r="G32" s="163"/>
      <c r="H32" s="164"/>
      <c r="I32" s="164"/>
      <c r="J32" s="165"/>
      <c r="K32" s="166"/>
      <c r="L32" s="167"/>
      <c r="M32" s="167"/>
      <c r="N32" s="165"/>
    </row>
    <row r="33" spans="1:14">
      <c r="A33" s="18" t="s">
        <v>38</v>
      </c>
      <c r="B33" s="160"/>
      <c r="C33" s="161"/>
      <c r="D33" s="162"/>
      <c r="E33" s="163"/>
      <c r="F33" s="162"/>
      <c r="G33" s="163"/>
      <c r="H33" s="164"/>
      <c r="I33" s="164"/>
      <c r="J33" s="165"/>
      <c r="K33" s="166"/>
      <c r="L33" s="167"/>
      <c r="M33" s="167"/>
      <c r="N33" s="165"/>
    </row>
    <row r="34" spans="1:14" ht="27" thickBot="1">
      <c r="A34" s="19" t="s">
        <v>39</v>
      </c>
      <c r="B34" s="19">
        <f>SUM(B31,B28,B25,B22,B10)</f>
        <v>0</v>
      </c>
      <c r="C34" s="20">
        <f t="shared" ref="C34:N34" si="5">SUM(C31,C28,C25,C22,C10)</f>
        <v>0</v>
      </c>
      <c r="D34" s="21">
        <f t="shared" si="5"/>
        <v>0</v>
      </c>
      <c r="E34" s="22">
        <f t="shared" si="5"/>
        <v>0</v>
      </c>
      <c r="F34" s="21">
        <f t="shared" si="5"/>
        <v>0</v>
      </c>
      <c r="G34" s="22">
        <f t="shared" si="5"/>
        <v>0</v>
      </c>
      <c r="H34" s="23">
        <f t="shared" si="5"/>
        <v>0</v>
      </c>
      <c r="I34" s="23">
        <f t="shared" si="5"/>
        <v>0</v>
      </c>
      <c r="J34" s="21">
        <f t="shared" si="5"/>
        <v>0</v>
      </c>
      <c r="K34" s="22">
        <f t="shared" si="5"/>
        <v>0</v>
      </c>
      <c r="L34" s="23">
        <f t="shared" si="5"/>
        <v>0</v>
      </c>
      <c r="M34" s="23">
        <f t="shared" si="5"/>
        <v>0</v>
      </c>
      <c r="N34" s="21">
        <f t="shared" si="5"/>
        <v>0</v>
      </c>
    </row>
    <row r="36" spans="1:14">
      <c r="A36" s="24" t="s">
        <v>40</v>
      </c>
    </row>
    <row r="38" spans="1:14">
      <c r="A38" s="24" t="s">
        <v>41</v>
      </c>
    </row>
  </sheetData>
  <sheetProtection algorithmName="SHA-512" hashValue="KcO4mOt4XCwzsb8yamQEdqyzn5yTNpIpDS3cfB5CMexN5Y8FCZ6rtHrpNjEX7TZZsayqc9zqGbF6zHOegqqsGA==" saltValue="bbCCo0dHAY7RuhfJvPRr1w==" spinCount="100000" sheet="1" objects="1" scenarios="1"/>
  <mergeCells count="11">
    <mergeCell ref="M8:N8"/>
    <mergeCell ref="A2:N2"/>
    <mergeCell ref="A7:A9"/>
    <mergeCell ref="B7:B8"/>
    <mergeCell ref="C7:D8"/>
    <mergeCell ref="E7:F8"/>
    <mergeCell ref="G7:J7"/>
    <mergeCell ref="K7:N7"/>
    <mergeCell ref="G8:H8"/>
    <mergeCell ref="I8:J8"/>
    <mergeCell ref="K8:L8"/>
  </mergeCell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B663F-5634-4C52-AA1F-A29FA0A2FC54}">
  <dimension ref="A1:O38"/>
  <sheetViews>
    <sheetView workbookViewId="0">
      <selection activeCell="A42" sqref="A42"/>
    </sheetView>
  </sheetViews>
  <sheetFormatPr defaultColWidth="11.42578125" defaultRowHeight="13.15"/>
  <cols>
    <col min="1" max="1" width="27.140625" style="3" customWidth="1"/>
    <col min="2" max="15" width="12.7109375" style="3" customWidth="1"/>
    <col min="16" max="16384" width="11.42578125" style="3"/>
  </cols>
  <sheetData>
    <row r="1" spans="1:15">
      <c r="A1" s="1" t="s">
        <v>0</v>
      </c>
      <c r="B1" s="2"/>
    </row>
    <row r="2" spans="1:15" ht="27" customHeight="1">
      <c r="A2" s="241" t="s">
        <v>42</v>
      </c>
      <c r="B2" s="242"/>
      <c r="C2" s="242"/>
      <c r="D2" s="242"/>
      <c r="E2" s="242"/>
      <c r="F2" s="242"/>
      <c r="G2" s="242"/>
      <c r="H2" s="242"/>
      <c r="I2" s="242"/>
      <c r="J2" s="242"/>
      <c r="K2" s="269"/>
      <c r="L2" s="269"/>
      <c r="M2" s="269"/>
      <c r="N2" s="269"/>
      <c r="O2" s="269"/>
    </row>
    <row r="3" spans="1:15">
      <c r="A3" s="4"/>
    </row>
    <row r="4" spans="1:15" hidden="1"/>
    <row r="5" spans="1:15">
      <c r="A5" s="3" t="s">
        <v>2</v>
      </c>
      <c r="B5" s="5">
        <v>45107</v>
      </c>
    </row>
    <row r="6" spans="1:15" ht="13.9" thickBot="1"/>
    <row r="7" spans="1:15" ht="30" customHeight="1">
      <c r="A7" s="262" t="s">
        <v>3</v>
      </c>
      <c r="B7" s="254" t="s">
        <v>5</v>
      </c>
      <c r="C7" s="264"/>
      <c r="D7" s="264"/>
      <c r="E7" s="264"/>
      <c r="F7" s="264"/>
      <c r="G7" s="265"/>
      <c r="H7" s="254" t="s">
        <v>7</v>
      </c>
      <c r="I7" s="255"/>
      <c r="J7" s="256"/>
      <c r="K7" s="257"/>
      <c r="L7" s="254" t="s">
        <v>8</v>
      </c>
      <c r="M7" s="255"/>
      <c r="N7" s="256"/>
      <c r="O7" s="257"/>
    </row>
    <row r="8" spans="1:15" ht="33.75" customHeight="1">
      <c r="A8" s="263"/>
      <c r="B8" s="258" t="s">
        <v>43</v>
      </c>
      <c r="C8" s="259"/>
      <c r="D8" s="239" t="s">
        <v>44</v>
      </c>
      <c r="E8" s="259"/>
      <c r="F8" s="239" t="s">
        <v>45</v>
      </c>
      <c r="G8" s="260"/>
      <c r="H8" s="258" t="s">
        <v>9</v>
      </c>
      <c r="I8" s="259"/>
      <c r="J8" s="239" t="s">
        <v>10</v>
      </c>
      <c r="K8" s="260" t="s">
        <v>10</v>
      </c>
      <c r="L8" s="258" t="s">
        <v>11</v>
      </c>
      <c r="M8" s="261"/>
      <c r="N8" s="239" t="s">
        <v>46</v>
      </c>
      <c r="O8" s="240"/>
    </row>
    <row r="9" spans="1:15" ht="39.950000000000003" customHeight="1">
      <c r="A9" s="263"/>
      <c r="B9" s="11" t="s">
        <v>13</v>
      </c>
      <c r="C9" s="12" t="s">
        <v>14</v>
      </c>
      <c r="D9" s="12" t="s">
        <v>13</v>
      </c>
      <c r="E9" s="12" t="s">
        <v>14</v>
      </c>
      <c r="F9" s="12" t="s">
        <v>13</v>
      </c>
      <c r="G9" s="8" t="s">
        <v>14</v>
      </c>
      <c r="H9" s="11" t="s">
        <v>13</v>
      </c>
      <c r="I9" s="12" t="s">
        <v>14</v>
      </c>
      <c r="J9" s="12" t="s">
        <v>13</v>
      </c>
      <c r="K9" s="8" t="s">
        <v>14</v>
      </c>
      <c r="L9" s="11" t="s">
        <v>13</v>
      </c>
      <c r="M9" s="12" t="s">
        <v>14</v>
      </c>
      <c r="N9" s="12" t="s">
        <v>13</v>
      </c>
      <c r="O9" s="8" t="s">
        <v>14</v>
      </c>
    </row>
    <row r="10" spans="1:15">
      <c r="A10" s="13" t="s">
        <v>15</v>
      </c>
      <c r="B10" s="16">
        <f>SUM(B11:B21)</f>
        <v>0</v>
      </c>
      <c r="C10" s="17">
        <f>SUM(C11:C21)</f>
        <v>0</v>
      </c>
      <c r="D10" s="17">
        <f t="shared" ref="D10:O10" si="0">SUM(D11:D21)</f>
        <v>0</v>
      </c>
      <c r="E10" s="17">
        <f t="shared" si="0"/>
        <v>0</v>
      </c>
      <c r="F10" s="17">
        <f t="shared" si="0"/>
        <v>0</v>
      </c>
      <c r="G10" s="15">
        <f t="shared" si="0"/>
        <v>0</v>
      </c>
      <c r="H10" s="16">
        <f t="shared" si="0"/>
        <v>0</v>
      </c>
      <c r="I10" s="17">
        <f t="shared" si="0"/>
        <v>0</v>
      </c>
      <c r="J10" s="17">
        <f t="shared" si="0"/>
        <v>0</v>
      </c>
      <c r="K10" s="15">
        <f t="shared" si="0"/>
        <v>0</v>
      </c>
      <c r="L10" s="16">
        <f t="shared" si="0"/>
        <v>0</v>
      </c>
      <c r="M10" s="17">
        <f t="shared" si="0"/>
        <v>0</v>
      </c>
      <c r="N10" s="17">
        <f t="shared" si="0"/>
        <v>0</v>
      </c>
      <c r="O10" s="15">
        <f t="shared" si="0"/>
        <v>0</v>
      </c>
    </row>
    <row r="11" spans="1:15">
      <c r="A11" s="18" t="s">
        <v>16</v>
      </c>
      <c r="B11" s="225"/>
      <c r="C11" s="226"/>
      <c r="D11" s="226"/>
      <c r="E11" s="226"/>
      <c r="F11" s="226"/>
      <c r="G11" s="227"/>
      <c r="H11" s="225"/>
      <c r="I11" s="226"/>
      <c r="J11" s="226"/>
      <c r="K11" s="228"/>
      <c r="L11" s="229"/>
      <c r="M11" s="230"/>
      <c r="N11" s="230"/>
      <c r="O11" s="228"/>
    </row>
    <row r="12" spans="1:15">
      <c r="A12" s="18" t="s">
        <v>17</v>
      </c>
      <c r="B12" s="225"/>
      <c r="C12" s="226"/>
      <c r="D12" s="226"/>
      <c r="E12" s="226"/>
      <c r="F12" s="226"/>
      <c r="G12" s="227"/>
      <c r="H12" s="225"/>
      <c r="I12" s="226"/>
      <c r="J12" s="226"/>
      <c r="K12" s="228"/>
      <c r="L12" s="229"/>
      <c r="M12" s="230"/>
      <c r="N12" s="230"/>
      <c r="O12" s="228"/>
    </row>
    <row r="13" spans="1:15">
      <c r="A13" s="18" t="s">
        <v>18</v>
      </c>
      <c r="B13" s="225"/>
      <c r="C13" s="226"/>
      <c r="D13" s="226"/>
      <c r="E13" s="226"/>
      <c r="F13" s="226"/>
      <c r="G13" s="227"/>
      <c r="H13" s="225"/>
      <c r="I13" s="226"/>
      <c r="J13" s="226"/>
      <c r="K13" s="228"/>
      <c r="L13" s="229"/>
      <c r="M13" s="230"/>
      <c r="N13" s="230"/>
      <c r="O13" s="228"/>
    </row>
    <row r="14" spans="1:15">
      <c r="A14" s="18" t="s">
        <v>19</v>
      </c>
      <c r="B14" s="225"/>
      <c r="C14" s="226"/>
      <c r="D14" s="226"/>
      <c r="E14" s="226"/>
      <c r="F14" s="226"/>
      <c r="G14" s="227"/>
      <c r="H14" s="225"/>
      <c r="I14" s="226"/>
      <c r="J14" s="226"/>
      <c r="K14" s="228"/>
      <c r="L14" s="229"/>
      <c r="M14" s="230"/>
      <c r="N14" s="230"/>
      <c r="O14" s="228"/>
    </row>
    <row r="15" spans="1:15">
      <c r="A15" s="18" t="s">
        <v>20</v>
      </c>
      <c r="B15" s="225"/>
      <c r="C15" s="226"/>
      <c r="D15" s="226"/>
      <c r="E15" s="226"/>
      <c r="F15" s="226"/>
      <c r="G15" s="227"/>
      <c r="H15" s="225"/>
      <c r="I15" s="226"/>
      <c r="J15" s="226"/>
      <c r="K15" s="228"/>
      <c r="L15" s="229"/>
      <c r="M15" s="230"/>
      <c r="N15" s="230"/>
      <c r="O15" s="228"/>
    </row>
    <row r="16" spans="1:15">
      <c r="A16" s="18" t="s">
        <v>21</v>
      </c>
      <c r="B16" s="225"/>
      <c r="C16" s="226"/>
      <c r="D16" s="226"/>
      <c r="E16" s="226"/>
      <c r="F16" s="226"/>
      <c r="G16" s="227"/>
      <c r="H16" s="225"/>
      <c r="I16" s="226"/>
      <c r="J16" s="226"/>
      <c r="K16" s="228"/>
      <c r="L16" s="229"/>
      <c r="M16" s="230"/>
      <c r="N16" s="230"/>
      <c r="O16" s="228"/>
    </row>
    <row r="17" spans="1:15">
      <c r="A17" s="18" t="s">
        <v>22</v>
      </c>
      <c r="B17" s="225"/>
      <c r="C17" s="226"/>
      <c r="D17" s="226"/>
      <c r="E17" s="226"/>
      <c r="F17" s="226"/>
      <c r="G17" s="227"/>
      <c r="H17" s="225"/>
      <c r="I17" s="226"/>
      <c r="J17" s="226"/>
      <c r="K17" s="228"/>
      <c r="L17" s="229"/>
      <c r="M17" s="230"/>
      <c r="N17" s="230"/>
      <c r="O17" s="228"/>
    </row>
    <row r="18" spans="1:15">
      <c r="A18" s="18" t="s">
        <v>23</v>
      </c>
      <c r="B18" s="225"/>
      <c r="C18" s="226"/>
      <c r="D18" s="226"/>
      <c r="E18" s="226"/>
      <c r="F18" s="226"/>
      <c r="G18" s="227"/>
      <c r="H18" s="225"/>
      <c r="I18" s="226"/>
      <c r="J18" s="226"/>
      <c r="K18" s="228"/>
      <c r="L18" s="229"/>
      <c r="M18" s="230"/>
      <c r="N18" s="230"/>
      <c r="O18" s="228"/>
    </row>
    <row r="19" spans="1:15">
      <c r="A19" s="18" t="s">
        <v>24</v>
      </c>
      <c r="B19" s="225"/>
      <c r="C19" s="226"/>
      <c r="D19" s="226"/>
      <c r="E19" s="226"/>
      <c r="F19" s="226"/>
      <c r="G19" s="227"/>
      <c r="H19" s="225"/>
      <c r="I19" s="226"/>
      <c r="J19" s="226"/>
      <c r="K19" s="228"/>
      <c r="L19" s="229"/>
      <c r="M19" s="230"/>
      <c r="N19" s="230"/>
      <c r="O19" s="228"/>
    </row>
    <row r="20" spans="1:15">
      <c r="A20" s="18" t="s">
        <v>25</v>
      </c>
      <c r="B20" s="225"/>
      <c r="C20" s="226"/>
      <c r="D20" s="226"/>
      <c r="E20" s="226"/>
      <c r="F20" s="226"/>
      <c r="G20" s="227"/>
      <c r="H20" s="225"/>
      <c r="I20" s="226"/>
      <c r="J20" s="226"/>
      <c r="K20" s="228"/>
      <c r="L20" s="229"/>
      <c r="M20" s="230"/>
      <c r="N20" s="230"/>
      <c r="O20" s="228"/>
    </row>
    <row r="21" spans="1:15">
      <c r="A21" s="18" t="s">
        <v>26</v>
      </c>
      <c r="B21" s="225"/>
      <c r="C21" s="226"/>
      <c r="D21" s="226"/>
      <c r="E21" s="226"/>
      <c r="F21" s="226"/>
      <c r="G21" s="227"/>
      <c r="H21" s="225"/>
      <c r="I21" s="226"/>
      <c r="J21" s="226"/>
      <c r="K21" s="228"/>
      <c r="L21" s="229"/>
      <c r="M21" s="230"/>
      <c r="N21" s="230"/>
      <c r="O21" s="228"/>
    </row>
    <row r="22" spans="1:15">
      <c r="A22" s="13" t="s">
        <v>27</v>
      </c>
      <c r="B22" s="16">
        <f>SUM(B23:B24)</f>
        <v>0</v>
      </c>
      <c r="C22" s="17">
        <f>SUM(C23:C24)</f>
        <v>0</v>
      </c>
      <c r="D22" s="17">
        <f t="shared" ref="D22:O22" si="1">SUM(D23:D24)</f>
        <v>0</v>
      </c>
      <c r="E22" s="17">
        <f t="shared" si="1"/>
        <v>0</v>
      </c>
      <c r="F22" s="17">
        <f t="shared" si="1"/>
        <v>0</v>
      </c>
      <c r="G22" s="15">
        <f t="shared" si="1"/>
        <v>0</v>
      </c>
      <c r="H22" s="16">
        <f t="shared" si="1"/>
        <v>0</v>
      </c>
      <c r="I22" s="17">
        <f t="shared" si="1"/>
        <v>0</v>
      </c>
      <c r="J22" s="17">
        <f t="shared" si="1"/>
        <v>0</v>
      </c>
      <c r="K22" s="15">
        <f t="shared" si="1"/>
        <v>0</v>
      </c>
      <c r="L22" s="16">
        <f t="shared" si="1"/>
        <v>0</v>
      </c>
      <c r="M22" s="17">
        <f t="shared" si="1"/>
        <v>0</v>
      </c>
      <c r="N22" s="17">
        <f t="shared" si="1"/>
        <v>0</v>
      </c>
      <c r="O22" s="15">
        <f t="shared" si="1"/>
        <v>0</v>
      </c>
    </row>
    <row r="23" spans="1:15">
      <c r="A23" s="18" t="s">
        <v>28</v>
      </c>
      <c r="B23" s="225"/>
      <c r="C23" s="226"/>
      <c r="D23" s="226"/>
      <c r="E23" s="226"/>
      <c r="F23" s="226"/>
      <c r="G23" s="227"/>
      <c r="H23" s="225"/>
      <c r="I23" s="226"/>
      <c r="J23" s="226"/>
      <c r="K23" s="228"/>
      <c r="L23" s="229"/>
      <c r="M23" s="230"/>
      <c r="N23" s="230"/>
      <c r="O23" s="228"/>
    </row>
    <row r="24" spans="1:15">
      <c r="A24" s="18" t="s">
        <v>29</v>
      </c>
      <c r="B24" s="225"/>
      <c r="C24" s="226"/>
      <c r="D24" s="226"/>
      <c r="E24" s="226"/>
      <c r="F24" s="226"/>
      <c r="G24" s="227"/>
      <c r="H24" s="225"/>
      <c r="I24" s="226"/>
      <c r="J24" s="226"/>
      <c r="K24" s="228"/>
      <c r="L24" s="229"/>
      <c r="M24" s="230"/>
      <c r="N24" s="230"/>
      <c r="O24" s="228"/>
    </row>
    <row r="25" spans="1:15">
      <c r="A25" s="13" t="s">
        <v>30</v>
      </c>
      <c r="B25" s="16">
        <f>SUM(B26:B27)</f>
        <v>0</v>
      </c>
      <c r="C25" s="17">
        <f>SUM(C26:C27)</f>
        <v>0</v>
      </c>
      <c r="D25" s="17">
        <f t="shared" ref="D25:O25" si="2">SUM(D26:D27)</f>
        <v>0</v>
      </c>
      <c r="E25" s="17">
        <f t="shared" si="2"/>
        <v>0</v>
      </c>
      <c r="F25" s="17">
        <f t="shared" si="2"/>
        <v>0</v>
      </c>
      <c r="G25" s="15">
        <f t="shared" si="2"/>
        <v>0</v>
      </c>
      <c r="H25" s="16">
        <f t="shared" si="2"/>
        <v>0</v>
      </c>
      <c r="I25" s="17">
        <f t="shared" si="2"/>
        <v>0</v>
      </c>
      <c r="J25" s="17">
        <f t="shared" si="2"/>
        <v>0</v>
      </c>
      <c r="K25" s="15">
        <f t="shared" si="2"/>
        <v>0</v>
      </c>
      <c r="L25" s="16">
        <f t="shared" si="2"/>
        <v>0</v>
      </c>
      <c r="M25" s="17">
        <f t="shared" si="2"/>
        <v>0</v>
      </c>
      <c r="N25" s="17">
        <f t="shared" si="2"/>
        <v>0</v>
      </c>
      <c r="O25" s="15">
        <f t="shared" si="2"/>
        <v>0</v>
      </c>
    </row>
    <row r="26" spans="1:15">
      <c r="A26" s="18" t="s">
        <v>31</v>
      </c>
      <c r="B26" s="225"/>
      <c r="C26" s="226"/>
      <c r="D26" s="226"/>
      <c r="E26" s="226"/>
      <c r="F26" s="226"/>
      <c r="G26" s="227"/>
      <c r="H26" s="225"/>
      <c r="I26" s="226"/>
      <c r="J26" s="226"/>
      <c r="K26" s="228"/>
      <c r="L26" s="229"/>
      <c r="M26" s="230"/>
      <c r="N26" s="230"/>
      <c r="O26" s="228"/>
    </row>
    <row r="27" spans="1:15">
      <c r="A27" s="18" t="s">
        <v>32</v>
      </c>
      <c r="B27" s="225"/>
      <c r="C27" s="226"/>
      <c r="D27" s="226"/>
      <c r="E27" s="226"/>
      <c r="F27" s="226"/>
      <c r="G27" s="227"/>
      <c r="H27" s="225"/>
      <c r="I27" s="226"/>
      <c r="J27" s="226"/>
      <c r="K27" s="228"/>
      <c r="L27" s="229"/>
      <c r="M27" s="230"/>
      <c r="N27" s="230"/>
      <c r="O27" s="228"/>
    </row>
    <row r="28" spans="1:15">
      <c r="A28" s="13" t="s">
        <v>33</v>
      </c>
      <c r="B28" s="16">
        <f>SUM(B29:B30)</f>
        <v>0</v>
      </c>
      <c r="C28" s="17">
        <f>SUM(C29:C30)</f>
        <v>0</v>
      </c>
      <c r="D28" s="17">
        <f t="shared" ref="D28:O28" si="3">SUM(D29:D30)</f>
        <v>0</v>
      </c>
      <c r="E28" s="17">
        <f t="shared" si="3"/>
        <v>0</v>
      </c>
      <c r="F28" s="17">
        <f t="shared" si="3"/>
        <v>0</v>
      </c>
      <c r="G28" s="15">
        <f t="shared" si="3"/>
        <v>0</v>
      </c>
      <c r="H28" s="16">
        <f t="shared" si="3"/>
        <v>0</v>
      </c>
      <c r="I28" s="17">
        <f t="shared" si="3"/>
        <v>0</v>
      </c>
      <c r="J28" s="17">
        <f t="shared" si="3"/>
        <v>0</v>
      </c>
      <c r="K28" s="15">
        <f t="shared" si="3"/>
        <v>0</v>
      </c>
      <c r="L28" s="16">
        <f t="shared" si="3"/>
        <v>0</v>
      </c>
      <c r="M28" s="17">
        <f t="shared" si="3"/>
        <v>0</v>
      </c>
      <c r="N28" s="17">
        <f t="shared" si="3"/>
        <v>0</v>
      </c>
      <c r="O28" s="15">
        <f t="shared" si="3"/>
        <v>0</v>
      </c>
    </row>
    <row r="29" spans="1:15">
      <c r="A29" s="18" t="s">
        <v>34</v>
      </c>
      <c r="B29" s="225"/>
      <c r="C29" s="226"/>
      <c r="D29" s="226"/>
      <c r="E29" s="226"/>
      <c r="F29" s="226"/>
      <c r="G29" s="227"/>
      <c r="H29" s="225"/>
      <c r="I29" s="226"/>
      <c r="J29" s="226"/>
      <c r="K29" s="228"/>
      <c r="L29" s="229"/>
      <c r="M29" s="230"/>
      <c r="N29" s="230"/>
      <c r="O29" s="228"/>
    </row>
    <row r="30" spans="1:15">
      <c r="A30" s="18" t="s">
        <v>35</v>
      </c>
      <c r="B30" s="225"/>
      <c r="C30" s="226"/>
      <c r="D30" s="226"/>
      <c r="E30" s="226"/>
      <c r="F30" s="226"/>
      <c r="G30" s="227"/>
      <c r="H30" s="225"/>
      <c r="I30" s="226"/>
      <c r="J30" s="226"/>
      <c r="K30" s="228"/>
      <c r="L30" s="229"/>
      <c r="M30" s="230"/>
      <c r="N30" s="230"/>
      <c r="O30" s="228"/>
    </row>
    <row r="31" spans="1:15">
      <c r="A31" s="13" t="s">
        <v>36</v>
      </c>
      <c r="B31" s="16">
        <f>SUM(B32:B33)</f>
        <v>0</v>
      </c>
      <c r="C31" s="17">
        <f>SUM(C32:C33)</f>
        <v>0</v>
      </c>
      <c r="D31" s="17">
        <f t="shared" ref="D31:O31" si="4">SUM(D32:D33)</f>
        <v>0</v>
      </c>
      <c r="E31" s="17">
        <f t="shared" si="4"/>
        <v>0</v>
      </c>
      <c r="F31" s="17">
        <f t="shared" si="4"/>
        <v>0</v>
      </c>
      <c r="G31" s="15">
        <f t="shared" si="4"/>
        <v>0</v>
      </c>
      <c r="H31" s="16">
        <f t="shared" si="4"/>
        <v>0</v>
      </c>
      <c r="I31" s="17">
        <f t="shared" si="4"/>
        <v>0</v>
      </c>
      <c r="J31" s="17">
        <f t="shared" si="4"/>
        <v>0</v>
      </c>
      <c r="K31" s="15">
        <f t="shared" si="4"/>
        <v>0</v>
      </c>
      <c r="L31" s="16">
        <f t="shared" si="4"/>
        <v>0</v>
      </c>
      <c r="M31" s="17">
        <f t="shared" si="4"/>
        <v>0</v>
      </c>
      <c r="N31" s="17">
        <f t="shared" si="4"/>
        <v>0</v>
      </c>
      <c r="O31" s="15">
        <f t="shared" si="4"/>
        <v>0</v>
      </c>
    </row>
    <row r="32" spans="1:15">
      <c r="A32" s="18" t="s">
        <v>37</v>
      </c>
      <c r="B32" s="225"/>
      <c r="C32" s="226"/>
      <c r="D32" s="226"/>
      <c r="E32" s="226"/>
      <c r="F32" s="226"/>
      <c r="G32" s="227"/>
      <c r="H32" s="225"/>
      <c r="I32" s="226"/>
      <c r="J32" s="226"/>
      <c r="K32" s="228"/>
      <c r="L32" s="229"/>
      <c r="M32" s="230"/>
      <c r="N32" s="230"/>
      <c r="O32" s="228"/>
    </row>
    <row r="33" spans="1:15">
      <c r="A33" s="18" t="s">
        <v>38</v>
      </c>
      <c r="B33" s="225"/>
      <c r="C33" s="226"/>
      <c r="D33" s="226"/>
      <c r="E33" s="226"/>
      <c r="F33" s="226"/>
      <c r="G33" s="227"/>
      <c r="H33" s="225"/>
      <c r="I33" s="226"/>
      <c r="J33" s="226"/>
      <c r="K33" s="228"/>
      <c r="L33" s="229"/>
      <c r="M33" s="230"/>
      <c r="N33" s="230"/>
      <c r="O33" s="228"/>
    </row>
    <row r="34" spans="1:15" ht="27" thickBot="1">
      <c r="A34" s="19" t="s">
        <v>39</v>
      </c>
      <c r="B34" s="22">
        <f>SUM(B31,B28,B25,B22,B10)</f>
        <v>0</v>
      </c>
      <c r="C34" s="23">
        <f>SUM(C31,C28,C25,C22,C10)</f>
        <v>0</v>
      </c>
      <c r="D34" s="23">
        <f t="shared" ref="D34:O34" si="5">SUM(D31,D28,D25,D22,D10)</f>
        <v>0</v>
      </c>
      <c r="E34" s="23">
        <f t="shared" si="5"/>
        <v>0</v>
      </c>
      <c r="F34" s="23">
        <f t="shared" si="5"/>
        <v>0</v>
      </c>
      <c r="G34" s="21">
        <f t="shared" si="5"/>
        <v>0</v>
      </c>
      <c r="H34" s="22">
        <f t="shared" si="5"/>
        <v>0</v>
      </c>
      <c r="I34" s="23">
        <f t="shared" si="5"/>
        <v>0</v>
      </c>
      <c r="J34" s="23">
        <f t="shared" si="5"/>
        <v>0</v>
      </c>
      <c r="K34" s="21">
        <f t="shared" si="5"/>
        <v>0</v>
      </c>
      <c r="L34" s="22">
        <f t="shared" si="5"/>
        <v>0</v>
      </c>
      <c r="M34" s="23">
        <f t="shared" si="5"/>
        <v>0</v>
      </c>
      <c r="N34" s="23">
        <f t="shared" si="5"/>
        <v>0</v>
      </c>
      <c r="O34" s="21">
        <f t="shared" si="5"/>
        <v>0</v>
      </c>
    </row>
    <row r="36" spans="1:15">
      <c r="A36" s="24" t="s">
        <v>40</v>
      </c>
    </row>
    <row r="38" spans="1:15">
      <c r="A38" s="24" t="s">
        <v>41</v>
      </c>
    </row>
  </sheetData>
  <sheetProtection algorithmName="SHA-512" hashValue="v2TS3U5BdcrUrPkt6JVD0PWFuXecGOm55GwGDnL0m8QfqIhkBzFwKYrPZEWHo9X8jA0het+sHCzqpzr3Em13UQ==" saltValue="bK855onapaY22F8l5UZidg==" spinCount="100000" sheet="1" objects="1" scenarios="1"/>
  <mergeCells count="12">
    <mergeCell ref="A7:A9"/>
    <mergeCell ref="A2:O2"/>
    <mergeCell ref="B7:G7"/>
    <mergeCell ref="H7:K7"/>
    <mergeCell ref="L7:O7"/>
    <mergeCell ref="B8:C8"/>
    <mergeCell ref="N8:O8"/>
    <mergeCell ref="D8:E8"/>
    <mergeCell ref="F8:G8"/>
    <mergeCell ref="H8:I8"/>
    <mergeCell ref="J8:K8"/>
    <mergeCell ref="L8:M8"/>
  </mergeCells>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FE07B-6220-4112-ACFB-E820962DA6FE}">
  <dimension ref="A1:P38"/>
  <sheetViews>
    <sheetView workbookViewId="0">
      <selection activeCell="F7" sqref="F7"/>
    </sheetView>
  </sheetViews>
  <sheetFormatPr defaultColWidth="11.42578125" defaultRowHeight="10.15"/>
  <cols>
    <col min="1" max="1" width="16.7109375" style="27" customWidth="1"/>
    <col min="2" max="16" width="12.7109375" style="27" customWidth="1"/>
    <col min="17" max="16384" width="11.42578125" style="27"/>
  </cols>
  <sheetData>
    <row r="1" spans="1:16" s="25" customFormat="1" ht="13.15">
      <c r="A1" s="25" t="s">
        <v>47</v>
      </c>
      <c r="B1" s="26"/>
    </row>
    <row r="2" spans="1:16" ht="10.9" thickBot="1"/>
    <row r="3" spans="1:16">
      <c r="A3" s="28"/>
      <c r="B3" s="266">
        <v>2020</v>
      </c>
      <c r="C3" s="267"/>
      <c r="D3" s="267"/>
      <c r="E3" s="267"/>
      <c r="F3" s="268"/>
      <c r="G3" s="266">
        <v>2021</v>
      </c>
      <c r="H3" s="267"/>
      <c r="I3" s="267"/>
      <c r="J3" s="267"/>
      <c r="K3" s="268"/>
      <c r="L3" s="266">
        <v>2022</v>
      </c>
      <c r="M3" s="267"/>
      <c r="N3" s="267"/>
      <c r="O3" s="267"/>
      <c r="P3" s="268"/>
    </row>
    <row r="4" spans="1:16" s="33" customFormat="1" ht="61.15">
      <c r="A4" s="29"/>
      <c r="B4" s="30" t="s">
        <v>48</v>
      </c>
      <c r="C4" s="31" t="s">
        <v>49</v>
      </c>
      <c r="D4" s="31" t="s">
        <v>50</v>
      </c>
      <c r="E4" s="31" t="s">
        <v>51</v>
      </c>
      <c r="F4" s="32" t="s">
        <v>52</v>
      </c>
      <c r="G4" s="30" t="s">
        <v>48</v>
      </c>
      <c r="H4" s="31" t="s">
        <v>49</v>
      </c>
      <c r="I4" s="31" t="s">
        <v>50</v>
      </c>
      <c r="J4" s="31" t="s">
        <v>51</v>
      </c>
      <c r="K4" s="32" t="s">
        <v>52</v>
      </c>
      <c r="L4" s="30" t="s">
        <v>48</v>
      </c>
      <c r="M4" s="31" t="s">
        <v>49</v>
      </c>
      <c r="N4" s="31" t="s">
        <v>50</v>
      </c>
      <c r="O4" s="31" t="s">
        <v>51</v>
      </c>
      <c r="P4" s="32" t="s">
        <v>52</v>
      </c>
    </row>
    <row r="5" spans="1:16" ht="20.45">
      <c r="A5" s="34" t="s">
        <v>53</v>
      </c>
      <c r="B5" s="35">
        <f>B6+B7+B8+B9</f>
        <v>0</v>
      </c>
      <c r="C5" s="36">
        <f t="shared" ref="C5:D5" si="0">C6+C7+C8+C9</f>
        <v>0</v>
      </c>
      <c r="D5" s="36">
        <f t="shared" si="0"/>
        <v>0</v>
      </c>
      <c r="E5" s="37" t="str">
        <f>IF(B5=0,"-",D5/B5)</f>
        <v>-</v>
      </c>
      <c r="F5" s="38" t="str">
        <f>IF(C5=0,"-",D5/C5)</f>
        <v>-</v>
      </c>
      <c r="G5" s="35">
        <f>G6+G7+G8+G9</f>
        <v>0</v>
      </c>
      <c r="H5" s="36">
        <f t="shared" ref="H5:I5" si="1">H6+H7+H8+H9</f>
        <v>0</v>
      </c>
      <c r="I5" s="36">
        <f t="shared" si="1"/>
        <v>0</v>
      </c>
      <c r="J5" s="37" t="str">
        <f>IF(G5=0,"-",I5/G5)</f>
        <v>-</v>
      </c>
      <c r="K5" s="38" t="str">
        <f>IF(H5=0,"-",I5/H5)</f>
        <v>-</v>
      </c>
      <c r="L5" s="35">
        <f>L6+L7+L8+L9</f>
        <v>0</v>
      </c>
      <c r="M5" s="36">
        <f t="shared" ref="M5:N5" si="2">M6+M7+M8+M9</f>
        <v>0</v>
      </c>
      <c r="N5" s="36">
        <f t="shared" si="2"/>
        <v>0</v>
      </c>
      <c r="O5" s="37" t="str">
        <f>IF(L5=0,"-",N5/L5)</f>
        <v>-</v>
      </c>
      <c r="P5" s="38" t="str">
        <f>IF(M5=0,"-",N5/M5)</f>
        <v>-</v>
      </c>
    </row>
    <row r="6" spans="1:16" ht="40.9">
      <c r="A6" s="29" t="s">
        <v>54</v>
      </c>
      <c r="B6" s="168"/>
      <c r="C6" s="169"/>
      <c r="D6" s="169"/>
      <c r="E6" s="39" t="str">
        <f t="shared" ref="E6:E13" si="3">IF(B6=0,"-",D6/B6)</f>
        <v>-</v>
      </c>
      <c r="F6" s="40" t="str">
        <f t="shared" ref="F6:F13" si="4">IF(C6=0,"-",D6/C6)</f>
        <v>-</v>
      </c>
      <c r="G6" s="168"/>
      <c r="H6" s="169"/>
      <c r="I6" s="169"/>
      <c r="J6" s="39" t="str">
        <f t="shared" ref="J6:J8" si="5">IF(G6=0,"-",I6/G6)</f>
        <v>-</v>
      </c>
      <c r="K6" s="40" t="str">
        <f t="shared" ref="K6:K13" si="6">IF(H6=0,"-",I6/H6)</f>
        <v>-</v>
      </c>
      <c r="L6" s="168"/>
      <c r="M6" s="169"/>
      <c r="N6" s="169"/>
      <c r="O6" s="39" t="str">
        <f t="shared" ref="O6:O8" si="7">IF(L6=0,"-",N6/L6)</f>
        <v>-</v>
      </c>
      <c r="P6" s="40" t="str">
        <f t="shared" ref="P6:P13" si="8">IF(M6=0,"-",N6/M6)</f>
        <v>-</v>
      </c>
    </row>
    <row r="7" spans="1:16" ht="40.9">
      <c r="A7" s="29" t="s">
        <v>55</v>
      </c>
      <c r="B7" s="168"/>
      <c r="C7" s="169"/>
      <c r="D7" s="169"/>
      <c r="E7" s="39" t="str">
        <f t="shared" si="3"/>
        <v>-</v>
      </c>
      <c r="F7" s="40" t="str">
        <f t="shared" si="4"/>
        <v>-</v>
      </c>
      <c r="G7" s="168"/>
      <c r="H7" s="169"/>
      <c r="I7" s="169"/>
      <c r="J7" s="39" t="str">
        <f t="shared" si="5"/>
        <v>-</v>
      </c>
      <c r="K7" s="40" t="str">
        <f t="shared" si="6"/>
        <v>-</v>
      </c>
      <c r="L7" s="168"/>
      <c r="M7" s="169"/>
      <c r="N7" s="169"/>
      <c r="O7" s="39" t="str">
        <f t="shared" si="7"/>
        <v>-</v>
      </c>
      <c r="P7" s="40" t="str">
        <f t="shared" si="8"/>
        <v>-</v>
      </c>
    </row>
    <row r="8" spans="1:16" ht="40.9">
      <c r="A8" s="29" t="s">
        <v>56</v>
      </c>
      <c r="B8" s="168"/>
      <c r="C8" s="169"/>
      <c r="D8" s="169"/>
      <c r="E8" s="39" t="str">
        <f t="shared" si="3"/>
        <v>-</v>
      </c>
      <c r="F8" s="40" t="str">
        <f t="shared" si="4"/>
        <v>-</v>
      </c>
      <c r="G8" s="168"/>
      <c r="H8" s="169"/>
      <c r="I8" s="169"/>
      <c r="J8" s="39" t="str">
        <f t="shared" si="5"/>
        <v>-</v>
      </c>
      <c r="K8" s="40" t="str">
        <f t="shared" si="6"/>
        <v>-</v>
      </c>
      <c r="L8" s="168"/>
      <c r="M8" s="169"/>
      <c r="N8" s="169"/>
      <c r="O8" s="39" t="str">
        <f t="shared" si="7"/>
        <v>-</v>
      </c>
      <c r="P8" s="40" t="str">
        <f t="shared" si="8"/>
        <v>-</v>
      </c>
    </row>
    <row r="9" spans="1:16" ht="30.6">
      <c r="A9" s="29" t="s">
        <v>57</v>
      </c>
      <c r="B9" s="168"/>
      <c r="C9" s="169"/>
      <c r="D9" s="169"/>
      <c r="E9" s="39" t="str">
        <f>IF(B9=0,"-",D9/B9)</f>
        <v>-</v>
      </c>
      <c r="F9" s="40" t="str">
        <f t="shared" si="4"/>
        <v>-</v>
      </c>
      <c r="G9" s="168"/>
      <c r="H9" s="169"/>
      <c r="I9" s="169"/>
      <c r="J9" s="39" t="str">
        <f>IF(G9=0,"-",I9/G9)</f>
        <v>-</v>
      </c>
      <c r="K9" s="40" t="str">
        <f t="shared" si="6"/>
        <v>-</v>
      </c>
      <c r="L9" s="168"/>
      <c r="M9" s="169"/>
      <c r="N9" s="169"/>
      <c r="O9" s="39" t="str">
        <f>IF(L9=0,"-",N9/L9)</f>
        <v>-</v>
      </c>
      <c r="P9" s="40" t="str">
        <f t="shared" si="8"/>
        <v>-</v>
      </c>
    </row>
    <row r="10" spans="1:16" ht="20.45">
      <c r="A10" s="34" t="s">
        <v>58</v>
      </c>
      <c r="B10" s="35">
        <f>B11+B12+B13</f>
        <v>0</v>
      </c>
      <c r="C10" s="36">
        <f t="shared" ref="C10:D10" si="9">C11+C12+C13</f>
        <v>0</v>
      </c>
      <c r="D10" s="36">
        <f t="shared" si="9"/>
        <v>0</v>
      </c>
      <c r="E10" s="37" t="str">
        <f t="shared" ref="E10" si="10">IF(B10=0,"-",D10/B10)</f>
        <v>-</v>
      </c>
      <c r="F10" s="38" t="str">
        <f t="shared" si="4"/>
        <v>-</v>
      </c>
      <c r="G10" s="35">
        <f>G11+G12+G13</f>
        <v>0</v>
      </c>
      <c r="H10" s="36">
        <f t="shared" ref="H10:I10" si="11">H11+H12+H13</f>
        <v>0</v>
      </c>
      <c r="I10" s="36">
        <f t="shared" si="11"/>
        <v>0</v>
      </c>
      <c r="J10" s="37" t="str">
        <f t="shared" ref="J10:J13" si="12">IF(G10=0,"-",I10/G10)</f>
        <v>-</v>
      </c>
      <c r="K10" s="38" t="str">
        <f t="shared" si="6"/>
        <v>-</v>
      </c>
      <c r="L10" s="35">
        <f>L11+L12+L13</f>
        <v>0</v>
      </c>
      <c r="M10" s="36">
        <f t="shared" ref="M10:N10" si="13">M11+M12+M13</f>
        <v>0</v>
      </c>
      <c r="N10" s="36">
        <f t="shared" si="13"/>
        <v>0</v>
      </c>
      <c r="O10" s="37" t="str">
        <f t="shared" ref="O10:O13" si="14">IF(L10=0,"-",N10/L10)</f>
        <v>-</v>
      </c>
      <c r="P10" s="38" t="str">
        <f t="shared" si="8"/>
        <v>-</v>
      </c>
    </row>
    <row r="11" spans="1:16" ht="51">
      <c r="A11" s="29" t="s">
        <v>59</v>
      </c>
      <c r="B11" s="168"/>
      <c r="C11" s="169"/>
      <c r="D11" s="169"/>
      <c r="E11" s="39" t="str">
        <f t="shared" si="3"/>
        <v>-</v>
      </c>
      <c r="F11" s="40" t="str">
        <f t="shared" si="4"/>
        <v>-</v>
      </c>
      <c r="G11" s="168"/>
      <c r="H11" s="169"/>
      <c r="I11" s="169"/>
      <c r="J11" s="39" t="str">
        <f t="shared" si="12"/>
        <v>-</v>
      </c>
      <c r="K11" s="40" t="str">
        <f t="shared" si="6"/>
        <v>-</v>
      </c>
      <c r="L11" s="168"/>
      <c r="M11" s="169"/>
      <c r="N11" s="169"/>
      <c r="O11" s="39" t="str">
        <f t="shared" si="14"/>
        <v>-</v>
      </c>
      <c r="P11" s="40" t="str">
        <f t="shared" si="8"/>
        <v>-</v>
      </c>
    </row>
    <row r="12" spans="1:16" ht="51">
      <c r="A12" s="29" t="s">
        <v>60</v>
      </c>
      <c r="B12" s="168"/>
      <c r="C12" s="169"/>
      <c r="D12" s="169"/>
      <c r="E12" s="39" t="str">
        <f t="shared" si="3"/>
        <v>-</v>
      </c>
      <c r="F12" s="40" t="str">
        <f t="shared" si="4"/>
        <v>-</v>
      </c>
      <c r="G12" s="168"/>
      <c r="H12" s="169"/>
      <c r="I12" s="169"/>
      <c r="J12" s="39" t="str">
        <f t="shared" si="12"/>
        <v>-</v>
      </c>
      <c r="K12" s="40" t="str">
        <f t="shared" si="6"/>
        <v>-</v>
      </c>
      <c r="L12" s="168"/>
      <c r="M12" s="169"/>
      <c r="N12" s="169"/>
      <c r="O12" s="39" t="str">
        <f t="shared" si="14"/>
        <v>-</v>
      </c>
      <c r="P12" s="40" t="str">
        <f t="shared" si="8"/>
        <v>-</v>
      </c>
    </row>
    <row r="13" spans="1:16" ht="31.15" thickBot="1">
      <c r="A13" s="41" t="s">
        <v>61</v>
      </c>
      <c r="B13" s="170"/>
      <c r="C13" s="171"/>
      <c r="D13" s="171"/>
      <c r="E13" s="42" t="str">
        <f t="shared" si="3"/>
        <v>-</v>
      </c>
      <c r="F13" s="43" t="str">
        <f t="shared" si="4"/>
        <v>-</v>
      </c>
      <c r="G13" s="170"/>
      <c r="H13" s="171"/>
      <c r="I13" s="171"/>
      <c r="J13" s="42" t="str">
        <f t="shared" si="12"/>
        <v>-</v>
      </c>
      <c r="K13" s="43" t="str">
        <f t="shared" si="6"/>
        <v>-</v>
      </c>
      <c r="L13" s="170"/>
      <c r="M13" s="171"/>
      <c r="N13" s="171"/>
      <c r="O13" s="42" t="str">
        <f t="shared" si="14"/>
        <v>-</v>
      </c>
      <c r="P13" s="43" t="str">
        <f t="shared" si="8"/>
        <v>-</v>
      </c>
    </row>
    <row r="14" spans="1:16">
      <c r="A14" s="33"/>
    </row>
    <row r="16" spans="1:16" ht="10.9" thickBot="1">
      <c r="A16" s="33"/>
    </row>
    <row r="17" spans="1:11">
      <c r="A17" s="44"/>
      <c r="B17" s="266">
        <v>2020</v>
      </c>
      <c r="C17" s="267"/>
      <c r="D17" s="268"/>
      <c r="E17" s="266">
        <v>2021</v>
      </c>
      <c r="F17" s="267"/>
      <c r="G17" s="268"/>
      <c r="H17" s="266">
        <v>2022</v>
      </c>
      <c r="I17" s="267"/>
      <c r="J17" s="268"/>
      <c r="K17" s="45"/>
    </row>
    <row r="18" spans="1:11" s="33" customFormat="1" ht="71.45">
      <c r="A18" s="29"/>
      <c r="B18" s="30" t="s">
        <v>48</v>
      </c>
      <c r="C18" s="31" t="s">
        <v>62</v>
      </c>
      <c r="D18" s="32" t="s">
        <v>63</v>
      </c>
      <c r="E18" s="30" t="s">
        <v>48</v>
      </c>
      <c r="F18" s="31" t="s">
        <v>62</v>
      </c>
      <c r="G18" s="32" t="s">
        <v>63</v>
      </c>
      <c r="H18" s="30" t="s">
        <v>48</v>
      </c>
      <c r="I18" s="31" t="s">
        <v>62</v>
      </c>
      <c r="J18" s="32" t="s">
        <v>63</v>
      </c>
      <c r="K18" s="46"/>
    </row>
    <row r="19" spans="1:11" ht="20.45">
      <c r="A19" s="34" t="s">
        <v>53</v>
      </c>
      <c r="B19" s="35">
        <f>B20+B21+B22</f>
        <v>0</v>
      </c>
      <c r="C19" s="36">
        <f>C20+C21+C22</f>
        <v>0</v>
      </c>
      <c r="D19" s="38" t="str">
        <f>IF(B19=0,"-",C19/B19)</f>
        <v>-</v>
      </c>
      <c r="E19" s="35">
        <f>E20+E21+E22</f>
        <v>0</v>
      </c>
      <c r="F19" s="36">
        <f t="shared" ref="F19" si="15">F20+F21+F22</f>
        <v>0</v>
      </c>
      <c r="G19" s="38" t="str">
        <f t="shared" ref="G19:G26" si="16">IF(E19=0,"-",F19/E19)</f>
        <v>-</v>
      </c>
      <c r="H19" s="35">
        <f t="shared" ref="H19:I19" si="17">H20+H21+H22</f>
        <v>0</v>
      </c>
      <c r="I19" s="36">
        <f t="shared" si="17"/>
        <v>0</v>
      </c>
      <c r="J19" s="38" t="str">
        <f t="shared" ref="J19:J26" si="18">IF(H19=0,"-",I19/H19)</f>
        <v>-</v>
      </c>
    </row>
    <row r="20" spans="1:11" ht="40.9">
      <c r="A20" s="29" t="s">
        <v>64</v>
      </c>
      <c r="B20" s="168"/>
      <c r="C20" s="169"/>
      <c r="D20" s="40" t="str">
        <f t="shared" ref="D20:D26" si="19">IF(B20=0,"-",C20/B20)</f>
        <v>-</v>
      </c>
      <c r="E20" s="168"/>
      <c r="F20" s="169"/>
      <c r="G20" s="40" t="str">
        <f t="shared" si="16"/>
        <v>-</v>
      </c>
      <c r="H20" s="168"/>
      <c r="I20" s="169"/>
      <c r="J20" s="40" t="str">
        <f t="shared" si="18"/>
        <v>-</v>
      </c>
    </row>
    <row r="21" spans="1:11" ht="51">
      <c r="A21" s="29" t="s">
        <v>65</v>
      </c>
      <c r="B21" s="168"/>
      <c r="C21" s="169"/>
      <c r="D21" s="40" t="str">
        <f t="shared" si="19"/>
        <v>-</v>
      </c>
      <c r="E21" s="168"/>
      <c r="F21" s="169"/>
      <c r="G21" s="40" t="str">
        <f t="shared" si="16"/>
        <v>-</v>
      </c>
      <c r="H21" s="168"/>
      <c r="I21" s="169"/>
      <c r="J21" s="40" t="str">
        <f t="shared" si="18"/>
        <v>-</v>
      </c>
    </row>
    <row r="22" spans="1:11" ht="40.9">
      <c r="A22" s="29" t="s">
        <v>66</v>
      </c>
      <c r="B22" s="168"/>
      <c r="C22" s="169"/>
      <c r="D22" s="40" t="str">
        <f t="shared" si="19"/>
        <v>-</v>
      </c>
      <c r="E22" s="168"/>
      <c r="F22" s="169"/>
      <c r="G22" s="40" t="str">
        <f t="shared" si="16"/>
        <v>-</v>
      </c>
      <c r="H22" s="168"/>
      <c r="I22" s="169"/>
      <c r="J22" s="40" t="str">
        <f>IF(H22=0,"-",I22/H22)</f>
        <v>-</v>
      </c>
    </row>
    <row r="23" spans="1:11" ht="20.45">
      <c r="A23" s="34" t="s">
        <v>58</v>
      </c>
      <c r="B23" s="35">
        <f>B24+B25+B26</f>
        <v>0</v>
      </c>
      <c r="C23" s="36">
        <f>C24+C25+C26</f>
        <v>0</v>
      </c>
      <c r="D23" s="38" t="str">
        <f t="shared" si="19"/>
        <v>-</v>
      </c>
      <c r="E23" s="35">
        <f>E24+E25+E26</f>
        <v>0</v>
      </c>
      <c r="F23" s="36">
        <f>F24+F25+F26</f>
        <v>0</v>
      </c>
      <c r="G23" s="38" t="str">
        <f t="shared" si="16"/>
        <v>-</v>
      </c>
      <c r="H23" s="35">
        <f>H24+H25+H26</f>
        <v>0</v>
      </c>
      <c r="I23" s="36">
        <f>I24+I25+I26</f>
        <v>0</v>
      </c>
      <c r="J23" s="38" t="str">
        <f t="shared" ref="J23" si="20">IF(H23=0,"-",I23/H23)</f>
        <v>-</v>
      </c>
    </row>
    <row r="24" spans="1:11" ht="61.15">
      <c r="A24" s="29" t="s">
        <v>67</v>
      </c>
      <c r="B24" s="168"/>
      <c r="C24" s="169"/>
      <c r="D24" s="40" t="str">
        <f t="shared" si="19"/>
        <v>-</v>
      </c>
      <c r="E24" s="168"/>
      <c r="F24" s="169"/>
      <c r="G24" s="40" t="str">
        <f t="shared" si="16"/>
        <v>-</v>
      </c>
      <c r="H24" s="168"/>
      <c r="I24" s="169"/>
      <c r="J24" s="40" t="str">
        <f t="shared" si="18"/>
        <v>-</v>
      </c>
    </row>
    <row r="25" spans="1:11" ht="40.9">
      <c r="A25" s="29" t="s">
        <v>68</v>
      </c>
      <c r="B25" s="168"/>
      <c r="C25" s="169"/>
      <c r="D25" s="40" t="str">
        <f t="shared" si="19"/>
        <v>-</v>
      </c>
      <c r="E25" s="168"/>
      <c r="F25" s="169"/>
      <c r="G25" s="40" t="str">
        <f t="shared" si="16"/>
        <v>-</v>
      </c>
      <c r="H25" s="168"/>
      <c r="I25" s="169"/>
      <c r="J25" s="40" t="str">
        <f t="shared" si="18"/>
        <v>-</v>
      </c>
    </row>
    <row r="26" spans="1:11" ht="61.9" thickBot="1">
      <c r="A26" s="41" t="s">
        <v>69</v>
      </c>
      <c r="B26" s="170"/>
      <c r="C26" s="171"/>
      <c r="D26" s="43" t="str">
        <f t="shared" si="19"/>
        <v>-</v>
      </c>
      <c r="E26" s="170"/>
      <c r="F26" s="171"/>
      <c r="G26" s="43" t="str">
        <f t="shared" si="16"/>
        <v>-</v>
      </c>
      <c r="H26" s="170"/>
      <c r="I26" s="171"/>
      <c r="J26" s="43" t="str">
        <f t="shared" si="18"/>
        <v>-</v>
      </c>
    </row>
    <row r="28" spans="1:11">
      <c r="A28" s="47" t="s">
        <v>70</v>
      </c>
    </row>
    <row r="29" spans="1:11">
      <c r="A29" s="47" t="s">
        <v>71</v>
      </c>
    </row>
    <row r="30" spans="1:11">
      <c r="A30" s="47" t="s">
        <v>72</v>
      </c>
    </row>
    <row r="31" spans="1:11">
      <c r="A31" s="47" t="s">
        <v>73</v>
      </c>
    </row>
    <row r="33" spans="1:1">
      <c r="A33" s="47" t="s">
        <v>74</v>
      </c>
    </row>
    <row r="34" spans="1:1">
      <c r="A34" s="47" t="s">
        <v>75</v>
      </c>
    </row>
    <row r="35" spans="1:1">
      <c r="A35" s="47" t="s">
        <v>76</v>
      </c>
    </row>
    <row r="36" spans="1:1">
      <c r="A36" s="47" t="s">
        <v>77</v>
      </c>
    </row>
    <row r="37" spans="1:1">
      <c r="A37" s="48" t="s">
        <v>40</v>
      </c>
    </row>
    <row r="38" spans="1:1">
      <c r="A38" s="48" t="s">
        <v>41</v>
      </c>
    </row>
  </sheetData>
  <sheetProtection algorithmName="SHA-512" hashValue="9MEqwROUldwwJni/3/mJE5HSVCJS4PvQWbC9SVCjumG0EWe18o/YP3EpbgnpFVYvgl6cDoV6hm8T6p+8VEFiqw==" saltValue="fkKK8ygArnP11x86WoC8qw==" spinCount="100000" sheet="1" objects="1" scenarios="1"/>
  <mergeCells count="6">
    <mergeCell ref="B3:F3"/>
    <mergeCell ref="G3:K3"/>
    <mergeCell ref="L3:P3"/>
    <mergeCell ref="B17:D17"/>
    <mergeCell ref="E17:G17"/>
    <mergeCell ref="H17:J17"/>
  </mergeCells>
  <pageMargins left="0.7" right="0.7" top="0.75" bottom="0.75" header="0.3" footer="0.3"/>
  <pageSetup paperSize="9"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6F600-2DD7-4A68-8ADF-5AF8F79BFB0A}">
  <dimension ref="B1:J53"/>
  <sheetViews>
    <sheetView workbookViewId="0">
      <selection activeCell="B52" sqref="B52"/>
    </sheetView>
  </sheetViews>
  <sheetFormatPr defaultColWidth="11.42578125" defaultRowHeight="13.15"/>
  <cols>
    <col min="1" max="1" width="7.5703125" style="25" customWidth="1"/>
    <col min="2" max="2" width="25.7109375" style="25" customWidth="1"/>
    <col min="3" max="3" width="12.7109375" style="25" customWidth="1"/>
    <col min="4" max="10" width="22.7109375" style="25" customWidth="1"/>
    <col min="11" max="16384" width="11.42578125" style="25"/>
  </cols>
  <sheetData>
    <row r="1" spans="2:10">
      <c r="B1" s="25" t="s">
        <v>78</v>
      </c>
      <c r="C1" s="26"/>
    </row>
    <row r="3" spans="2:10">
      <c r="B3" s="49" t="s">
        <v>79</v>
      </c>
    </row>
    <row r="4" spans="2:10" ht="13.9" thickBot="1">
      <c r="B4" s="49" t="s">
        <v>80</v>
      </c>
    </row>
    <row r="5" spans="2:10">
      <c r="B5" s="50"/>
      <c r="C5" s="51"/>
      <c r="D5" s="50" t="s">
        <v>81</v>
      </c>
      <c r="E5" s="52" t="s">
        <v>82</v>
      </c>
      <c r="F5" s="52" t="s">
        <v>83</v>
      </c>
      <c r="G5" s="52" t="s">
        <v>84</v>
      </c>
      <c r="H5" s="52" t="s">
        <v>85</v>
      </c>
      <c r="I5" s="53" t="s">
        <v>86</v>
      </c>
      <c r="J5" s="54" t="s">
        <v>87</v>
      </c>
    </row>
    <row r="6" spans="2:10" ht="26.45">
      <c r="B6" s="55"/>
      <c r="C6" s="77" t="s">
        <v>88</v>
      </c>
      <c r="D6" s="79" t="s">
        <v>89</v>
      </c>
      <c r="E6" s="58"/>
      <c r="F6" s="82" t="s">
        <v>90</v>
      </c>
      <c r="G6" s="58"/>
      <c r="H6" s="82" t="s">
        <v>91</v>
      </c>
      <c r="I6" s="59"/>
      <c r="J6" s="84" t="s">
        <v>92</v>
      </c>
    </row>
    <row r="7" spans="2:10" ht="53.45" thickBot="1">
      <c r="B7" s="57"/>
      <c r="C7" s="60"/>
      <c r="D7" s="80" t="s">
        <v>93</v>
      </c>
      <c r="E7" s="81" t="s">
        <v>94</v>
      </c>
      <c r="F7" s="81" t="s">
        <v>95</v>
      </c>
      <c r="G7" s="81" t="s">
        <v>96</v>
      </c>
      <c r="H7" s="81" t="s">
        <v>97</v>
      </c>
      <c r="I7" s="83" t="s">
        <v>98</v>
      </c>
      <c r="J7" s="64" t="s">
        <v>99</v>
      </c>
    </row>
    <row r="8" spans="2:10">
      <c r="B8" s="57"/>
      <c r="C8" s="60"/>
      <c r="D8" s="65"/>
      <c r="E8" s="66"/>
      <c r="F8" s="66"/>
      <c r="G8" s="66"/>
      <c r="H8" s="66"/>
      <c r="I8" s="67"/>
      <c r="J8" s="54"/>
    </row>
    <row r="9" spans="2:10" ht="26.45">
      <c r="B9" s="78" t="s">
        <v>100</v>
      </c>
      <c r="C9" s="60"/>
      <c r="D9" s="55">
        <f>D10</f>
        <v>0</v>
      </c>
      <c r="E9" s="68">
        <f t="shared" ref="E9:J9" si="0">E10</f>
        <v>0</v>
      </c>
      <c r="F9" s="68">
        <f t="shared" si="0"/>
        <v>0</v>
      </c>
      <c r="G9" s="68">
        <f t="shared" si="0"/>
        <v>0</v>
      </c>
      <c r="H9" s="68">
        <f t="shared" si="0"/>
        <v>0</v>
      </c>
      <c r="I9" s="69">
        <f t="shared" si="0"/>
        <v>0</v>
      </c>
      <c r="J9" s="70">
        <f t="shared" si="0"/>
        <v>0</v>
      </c>
    </row>
    <row r="10" spans="2:10">
      <c r="B10" s="57"/>
      <c r="C10" s="71" t="s">
        <v>101</v>
      </c>
      <c r="D10" s="172"/>
      <c r="E10" s="173"/>
      <c r="F10" s="173"/>
      <c r="G10" s="173"/>
      <c r="H10" s="173"/>
      <c r="I10" s="174"/>
      <c r="J10" s="72">
        <f>E10+G10+I10</f>
        <v>0</v>
      </c>
    </row>
    <row r="11" spans="2:10">
      <c r="B11" s="57"/>
      <c r="C11" s="60"/>
      <c r="D11" s="57"/>
      <c r="E11" s="58"/>
      <c r="F11" s="58"/>
      <c r="G11" s="58"/>
      <c r="H11" s="58"/>
      <c r="I11" s="59"/>
      <c r="J11" s="72"/>
    </row>
    <row r="12" spans="2:10" ht="26.45">
      <c r="B12" s="78" t="s">
        <v>102</v>
      </c>
      <c r="C12" s="56"/>
      <c r="D12" s="55">
        <f>SUM(D13:D22)</f>
        <v>0</v>
      </c>
      <c r="E12" s="68">
        <f t="shared" ref="E12:J12" si="1">SUM(E13:E22)</f>
        <v>0</v>
      </c>
      <c r="F12" s="68">
        <f t="shared" si="1"/>
        <v>0</v>
      </c>
      <c r="G12" s="68">
        <f t="shared" si="1"/>
        <v>0</v>
      </c>
      <c r="H12" s="68">
        <f t="shared" si="1"/>
        <v>0</v>
      </c>
      <c r="I12" s="69">
        <f t="shared" si="1"/>
        <v>0</v>
      </c>
      <c r="J12" s="70">
        <f t="shared" si="1"/>
        <v>0</v>
      </c>
    </row>
    <row r="13" spans="2:10">
      <c r="B13" s="57"/>
      <c r="C13" s="60"/>
      <c r="D13" s="57"/>
      <c r="E13" s="58"/>
      <c r="F13" s="58"/>
      <c r="G13" s="58"/>
      <c r="H13" s="58"/>
      <c r="I13" s="59"/>
      <c r="J13" s="73"/>
    </row>
    <row r="14" spans="2:10" ht="26.45">
      <c r="B14" s="79" t="s">
        <v>103</v>
      </c>
      <c r="C14" s="71" t="s">
        <v>104</v>
      </c>
      <c r="D14" s="172"/>
      <c r="E14" s="173"/>
      <c r="F14" s="173"/>
      <c r="G14" s="173"/>
      <c r="H14" s="173"/>
      <c r="I14" s="174"/>
      <c r="J14" s="72">
        <f>E14+G14+I14</f>
        <v>0</v>
      </c>
    </row>
    <row r="15" spans="2:10">
      <c r="B15" s="57"/>
      <c r="C15" s="60"/>
      <c r="D15" s="57"/>
      <c r="E15" s="58"/>
      <c r="F15" s="58"/>
      <c r="G15" s="58"/>
      <c r="H15" s="58"/>
      <c r="I15" s="59"/>
      <c r="J15" s="72"/>
    </row>
    <row r="16" spans="2:10">
      <c r="B16" s="57"/>
      <c r="C16" s="60">
        <v>721</v>
      </c>
      <c r="D16" s="172"/>
      <c r="E16" s="173"/>
      <c r="F16" s="173"/>
      <c r="G16" s="173"/>
      <c r="H16" s="173"/>
      <c r="I16" s="174"/>
      <c r="J16" s="72">
        <f>E16+G16+I16</f>
        <v>0</v>
      </c>
    </row>
    <row r="17" spans="2:10" ht="26.45">
      <c r="B17" s="79" t="s">
        <v>105</v>
      </c>
      <c r="C17" s="60">
        <v>722</v>
      </c>
      <c r="D17" s="172"/>
      <c r="E17" s="173"/>
      <c r="F17" s="173"/>
      <c r="G17" s="173"/>
      <c r="H17" s="173"/>
      <c r="I17" s="174"/>
      <c r="J17" s="72">
        <f>E17+G17+I17</f>
        <v>0</v>
      </c>
    </row>
    <row r="18" spans="2:10" ht="26.45">
      <c r="B18" s="79" t="s">
        <v>106</v>
      </c>
      <c r="C18" s="60">
        <v>723</v>
      </c>
      <c r="D18" s="172"/>
      <c r="E18" s="173"/>
      <c r="F18" s="173"/>
      <c r="G18" s="173"/>
      <c r="H18" s="173"/>
      <c r="I18" s="174"/>
      <c r="J18" s="72">
        <f>E18+G18+I18</f>
        <v>0</v>
      </c>
    </row>
    <row r="19" spans="2:10">
      <c r="B19" s="57"/>
      <c r="C19" s="60"/>
      <c r="D19" s="57"/>
      <c r="E19" s="58"/>
      <c r="F19" s="58"/>
      <c r="G19" s="58"/>
      <c r="H19" s="58"/>
      <c r="I19" s="59"/>
      <c r="J19" s="72"/>
    </row>
    <row r="20" spans="2:10" ht="26.45">
      <c r="B20" s="79" t="s">
        <v>107</v>
      </c>
      <c r="C20" s="60">
        <v>724</v>
      </c>
      <c r="D20" s="172"/>
      <c r="E20" s="173"/>
      <c r="F20" s="173"/>
      <c r="G20" s="173"/>
      <c r="H20" s="173"/>
      <c r="I20" s="174"/>
      <c r="J20" s="72">
        <f>E20+G20+I20</f>
        <v>0</v>
      </c>
    </row>
    <row r="21" spans="2:10">
      <c r="B21" s="57"/>
      <c r="C21" s="60">
        <v>725</v>
      </c>
      <c r="D21" s="172"/>
      <c r="E21" s="173"/>
      <c r="F21" s="173"/>
      <c r="G21" s="173"/>
      <c r="H21" s="173"/>
      <c r="I21" s="174"/>
      <c r="J21" s="72">
        <f>E21+G21+I21</f>
        <v>0</v>
      </c>
    </row>
    <row r="22" spans="2:10">
      <c r="B22" s="57"/>
      <c r="C22" s="60"/>
      <c r="D22" s="57"/>
      <c r="E22" s="58"/>
      <c r="F22" s="58"/>
      <c r="G22" s="58"/>
      <c r="H22" s="58"/>
      <c r="I22" s="59"/>
      <c r="J22" s="72"/>
    </row>
    <row r="23" spans="2:10" ht="26.45">
      <c r="B23" s="78" t="s">
        <v>108</v>
      </c>
      <c r="C23" s="60"/>
      <c r="D23" s="55">
        <f>SUM(D24:D28)</f>
        <v>0</v>
      </c>
      <c r="E23" s="68">
        <f t="shared" ref="E23:J23" si="2">SUM(E24:E28)</f>
        <v>0</v>
      </c>
      <c r="F23" s="68">
        <f t="shared" si="2"/>
        <v>0</v>
      </c>
      <c r="G23" s="68">
        <f t="shared" si="2"/>
        <v>0</v>
      </c>
      <c r="H23" s="68">
        <f t="shared" si="2"/>
        <v>0</v>
      </c>
      <c r="I23" s="69">
        <f t="shared" si="2"/>
        <v>0</v>
      </c>
      <c r="J23" s="74">
        <f t="shared" si="2"/>
        <v>0</v>
      </c>
    </row>
    <row r="24" spans="2:10">
      <c r="B24" s="57"/>
      <c r="C24" s="60">
        <v>731</v>
      </c>
      <c r="D24" s="172"/>
      <c r="E24" s="173"/>
      <c r="F24" s="173"/>
      <c r="G24" s="173"/>
      <c r="H24" s="173"/>
      <c r="I24" s="174"/>
      <c r="J24" s="72">
        <f>E24+G24+I24</f>
        <v>0</v>
      </c>
    </row>
    <row r="25" spans="2:10">
      <c r="B25" s="57"/>
      <c r="C25" s="60">
        <v>732</v>
      </c>
      <c r="D25" s="172"/>
      <c r="E25" s="173"/>
      <c r="F25" s="173"/>
      <c r="G25" s="173"/>
      <c r="H25" s="173"/>
      <c r="I25" s="174"/>
      <c r="J25" s="72">
        <f>E25+G25+I25</f>
        <v>0</v>
      </c>
    </row>
    <row r="26" spans="2:10">
      <c r="B26" s="57"/>
      <c r="C26" s="60">
        <v>734</v>
      </c>
      <c r="D26" s="172"/>
      <c r="E26" s="173"/>
      <c r="F26" s="173"/>
      <c r="G26" s="173"/>
      <c r="H26" s="173"/>
      <c r="I26" s="174"/>
      <c r="J26" s="72">
        <f>E26+G26+I26</f>
        <v>0</v>
      </c>
    </row>
    <row r="27" spans="2:10">
      <c r="B27" s="57"/>
      <c r="C27" s="60">
        <v>735</v>
      </c>
      <c r="D27" s="172"/>
      <c r="E27" s="173"/>
      <c r="F27" s="173"/>
      <c r="G27" s="173"/>
      <c r="H27" s="173"/>
      <c r="I27" s="174"/>
      <c r="J27" s="72">
        <f>E27+G27+I27</f>
        <v>0</v>
      </c>
    </row>
    <row r="28" spans="2:10">
      <c r="B28" s="57"/>
      <c r="C28" s="60"/>
      <c r="D28" s="57"/>
      <c r="E28" s="58"/>
      <c r="F28" s="58"/>
      <c r="G28" s="58"/>
      <c r="H28" s="58"/>
      <c r="I28" s="59"/>
      <c r="J28" s="72"/>
    </row>
    <row r="29" spans="2:10" ht="26.45">
      <c r="B29" s="78" t="s">
        <v>109</v>
      </c>
      <c r="C29" s="60"/>
      <c r="D29" s="55">
        <f>D30</f>
        <v>0</v>
      </c>
      <c r="E29" s="68">
        <f t="shared" ref="E29:J29" si="3">E30</f>
        <v>0</v>
      </c>
      <c r="F29" s="68">
        <f t="shared" si="3"/>
        <v>0</v>
      </c>
      <c r="G29" s="68">
        <f t="shared" si="3"/>
        <v>0</v>
      </c>
      <c r="H29" s="68">
        <f t="shared" si="3"/>
        <v>0</v>
      </c>
      <c r="I29" s="69">
        <f t="shared" si="3"/>
        <v>0</v>
      </c>
      <c r="J29" s="74">
        <f t="shared" si="3"/>
        <v>0</v>
      </c>
    </row>
    <row r="30" spans="2:10">
      <c r="B30" s="57"/>
      <c r="C30" s="71" t="s">
        <v>110</v>
      </c>
      <c r="D30" s="172"/>
      <c r="E30" s="173"/>
      <c r="F30" s="173"/>
      <c r="G30" s="173"/>
      <c r="H30" s="173"/>
      <c r="I30" s="174"/>
      <c r="J30" s="72">
        <f>E30+G30+I30</f>
        <v>0</v>
      </c>
    </row>
    <row r="31" spans="2:10">
      <c r="B31" s="57"/>
      <c r="C31" s="60"/>
      <c r="D31" s="57"/>
      <c r="E31" s="58"/>
      <c r="F31" s="58"/>
      <c r="G31" s="58"/>
      <c r="H31" s="58"/>
      <c r="I31" s="59"/>
      <c r="J31" s="73"/>
    </row>
    <row r="32" spans="2:10">
      <c r="B32" s="57"/>
      <c r="C32" s="60"/>
      <c r="D32" s="57"/>
      <c r="E32" s="58"/>
      <c r="F32" s="58"/>
      <c r="G32" s="58"/>
      <c r="H32" s="58"/>
      <c r="I32" s="59"/>
      <c r="J32" s="73"/>
    </row>
    <row r="33" spans="2:10" ht="26.45">
      <c r="B33" s="78" t="s">
        <v>111</v>
      </c>
      <c r="C33" s="60"/>
      <c r="D33" s="55">
        <f>D29+D23+D12+D9</f>
        <v>0</v>
      </c>
      <c r="E33" s="68">
        <f t="shared" ref="E33:J33" si="4">E29+E23+E12+E9</f>
        <v>0</v>
      </c>
      <c r="F33" s="68">
        <f t="shared" si="4"/>
        <v>0</v>
      </c>
      <c r="G33" s="68">
        <f t="shared" si="4"/>
        <v>0</v>
      </c>
      <c r="H33" s="68">
        <f t="shared" si="4"/>
        <v>0</v>
      </c>
      <c r="I33" s="69">
        <f t="shared" si="4"/>
        <v>0</v>
      </c>
      <c r="J33" s="70">
        <f t="shared" si="4"/>
        <v>0</v>
      </c>
    </row>
    <row r="34" spans="2:10" ht="13.9" thickBot="1">
      <c r="B34" s="61"/>
      <c r="C34" s="75"/>
      <c r="D34" s="61"/>
      <c r="E34" s="62"/>
      <c r="F34" s="62"/>
      <c r="G34" s="62"/>
      <c r="H34" s="62"/>
      <c r="I34" s="63"/>
      <c r="J34" s="64"/>
    </row>
    <row r="37" spans="2:10">
      <c r="B37" s="25" t="s">
        <v>112</v>
      </c>
    </row>
    <row r="38" spans="2:10">
      <c r="B38" s="25" t="s">
        <v>113</v>
      </c>
    </row>
    <row r="39" spans="2:10">
      <c r="B39" s="25" t="s">
        <v>114</v>
      </c>
    </row>
    <row r="40" spans="2:10">
      <c r="B40" s="25" t="s">
        <v>115</v>
      </c>
    </row>
    <row r="41" spans="2:10">
      <c r="B41" s="25" t="s">
        <v>116</v>
      </c>
    </row>
    <row r="42" spans="2:10">
      <c r="B42" s="25" t="s">
        <v>117</v>
      </c>
    </row>
    <row r="43" spans="2:10">
      <c r="B43" s="25" t="s">
        <v>118</v>
      </c>
    </row>
    <row r="45" spans="2:10">
      <c r="B45" s="25" t="s">
        <v>119</v>
      </c>
    </row>
    <row r="46" spans="2:10">
      <c r="B46" s="25" t="s">
        <v>120</v>
      </c>
    </row>
    <row r="47" spans="2:10">
      <c r="B47" s="25" t="s">
        <v>121</v>
      </c>
    </row>
    <row r="48" spans="2:10">
      <c r="B48" s="25" t="s">
        <v>122</v>
      </c>
    </row>
    <row r="49" spans="2:2">
      <c r="B49" s="25" t="s">
        <v>123</v>
      </c>
    </row>
    <row r="50" spans="2:2">
      <c r="B50" s="25" t="s">
        <v>124</v>
      </c>
    </row>
    <row r="51" spans="2:2">
      <c r="B51" s="25" t="s">
        <v>125</v>
      </c>
    </row>
    <row r="52" spans="2:2">
      <c r="B52" s="76" t="s">
        <v>41</v>
      </c>
    </row>
    <row r="53" spans="2:2">
      <c r="B53" s="76" t="s">
        <v>40</v>
      </c>
    </row>
  </sheetData>
  <sheetProtection algorithmName="SHA-512" hashValue="pGDYbFZlrM3hFfR/n8w60BPxw6LMaSKWpi3q37hrCF3+LKy64wl7Ucj6z8SBNg4gROEu1CLKGsEmUhBafvHowg==" saltValue="7MRte4WwhfyIsr+ewUCrpg==" spinCount="100000" sheet="1" objects="1" scenarios="1"/>
  <pageMargins left="0.7" right="0.7" top="0.75" bottom="0.75" header="0.3" footer="0.3"/>
  <customProperties>
    <customPr name="EpmWorksheetKeyString_GU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3AA61-67F8-42D6-8855-4F6E30F02B5B}">
  <dimension ref="B1:D50"/>
  <sheetViews>
    <sheetView workbookViewId="0">
      <selection activeCell="E17" sqref="E17"/>
    </sheetView>
  </sheetViews>
  <sheetFormatPr defaultColWidth="11.5703125" defaultRowHeight="13.15"/>
  <cols>
    <col min="1" max="1" width="11.5703125" style="25"/>
    <col min="2" max="2" width="30.7109375" style="25" customWidth="1"/>
    <col min="3" max="4" width="20.7109375" style="25" customWidth="1"/>
    <col min="5" max="16384" width="11.5703125" style="25"/>
  </cols>
  <sheetData>
    <row r="1" spans="2:4">
      <c r="B1" s="49" t="s">
        <v>126</v>
      </c>
      <c r="C1" s="26"/>
    </row>
    <row r="2" spans="2:4">
      <c r="B2" s="49"/>
    </row>
    <row r="3" spans="2:4">
      <c r="B3" s="49" t="s">
        <v>127</v>
      </c>
    </row>
    <row r="4" spans="2:4" ht="13.9" thickBot="1">
      <c r="B4" s="49" t="s">
        <v>128</v>
      </c>
    </row>
    <row r="5" spans="2:4" ht="27" thickBot="1">
      <c r="B5" s="108" t="s">
        <v>129</v>
      </c>
      <c r="C5" s="85">
        <v>2024</v>
      </c>
      <c r="D5" s="86" t="s">
        <v>130</v>
      </c>
    </row>
    <row r="6" spans="2:4" ht="26.45">
      <c r="B6" s="109" t="s">
        <v>131</v>
      </c>
      <c r="C6" s="87"/>
      <c r="D6" s="88">
        <f>SUM(D7:D9)</f>
        <v>0</v>
      </c>
    </row>
    <row r="7" spans="2:4" ht="26.45">
      <c r="B7" s="89">
        <v>60</v>
      </c>
      <c r="C7" s="119" t="s">
        <v>132</v>
      </c>
      <c r="D7" s="175"/>
    </row>
    <row r="8" spans="2:4" ht="26.45">
      <c r="B8" s="89" t="s">
        <v>133</v>
      </c>
      <c r="C8" s="119" t="s">
        <v>134</v>
      </c>
      <c r="D8" s="175"/>
    </row>
    <row r="9" spans="2:4" ht="27" thickBot="1">
      <c r="B9" s="89" t="s">
        <v>135</v>
      </c>
      <c r="C9" s="119" t="s">
        <v>136</v>
      </c>
      <c r="D9" s="175"/>
    </row>
    <row r="10" spans="2:4" ht="26.45">
      <c r="B10" s="110" t="s">
        <v>137</v>
      </c>
      <c r="C10" s="92"/>
      <c r="D10" s="88">
        <f>SUM(D11:D14)</f>
        <v>0</v>
      </c>
    </row>
    <row r="11" spans="2:4" ht="26.45">
      <c r="B11" s="89" t="s">
        <v>138</v>
      </c>
      <c r="C11" s="119" t="s">
        <v>139</v>
      </c>
      <c r="D11" s="175"/>
    </row>
    <row r="12" spans="2:4" ht="26.45">
      <c r="B12" s="89" t="s">
        <v>140</v>
      </c>
      <c r="C12" s="119" t="s">
        <v>141</v>
      </c>
      <c r="D12" s="175"/>
    </row>
    <row r="13" spans="2:4" ht="26.45">
      <c r="B13" s="89" t="s">
        <v>142</v>
      </c>
      <c r="C13" s="119" t="s">
        <v>134</v>
      </c>
      <c r="D13" s="175"/>
    </row>
    <row r="14" spans="2:4" ht="27" thickBot="1">
      <c r="B14" s="89" t="s">
        <v>143</v>
      </c>
      <c r="C14" s="119" t="s">
        <v>136</v>
      </c>
      <c r="D14" s="175"/>
    </row>
    <row r="15" spans="2:4" ht="27" thickBot="1">
      <c r="B15" s="111" t="s">
        <v>144</v>
      </c>
      <c r="C15" s="93" t="s">
        <v>81</v>
      </c>
      <c r="D15" s="94">
        <f>D6-D10</f>
        <v>0</v>
      </c>
    </row>
    <row r="16" spans="2:4" ht="27" thickBot="1">
      <c r="B16" s="112" t="s">
        <v>145</v>
      </c>
      <c r="C16" s="95">
        <v>2024</v>
      </c>
      <c r="D16" s="96" t="s">
        <v>130</v>
      </c>
    </row>
    <row r="17" spans="2:4" ht="26.45">
      <c r="B17" s="113" t="s">
        <v>131</v>
      </c>
      <c r="C17" s="97"/>
      <c r="D17" s="98">
        <f>SUM(D18:D19)</f>
        <v>0</v>
      </c>
    </row>
    <row r="18" spans="2:4" ht="26.45">
      <c r="B18" s="89" t="s">
        <v>146</v>
      </c>
      <c r="C18" s="119" t="s">
        <v>134</v>
      </c>
      <c r="D18" s="175"/>
    </row>
    <row r="19" spans="2:4" ht="26.45">
      <c r="B19" s="89" t="s">
        <v>147</v>
      </c>
      <c r="C19" s="119" t="s">
        <v>148</v>
      </c>
      <c r="D19" s="175"/>
    </row>
    <row r="20" spans="2:4" ht="26.45">
      <c r="B20" s="114" t="s">
        <v>137</v>
      </c>
      <c r="C20" s="90"/>
      <c r="D20" s="60">
        <f>SUM(D21:D22)</f>
        <v>0</v>
      </c>
    </row>
    <row r="21" spans="2:4" ht="26.45">
      <c r="B21" s="89" t="s">
        <v>149</v>
      </c>
      <c r="C21" s="119" t="s">
        <v>134</v>
      </c>
      <c r="D21" s="175"/>
    </row>
    <row r="22" spans="2:4" ht="27" thickBot="1">
      <c r="B22" s="115" t="s">
        <v>150</v>
      </c>
      <c r="C22" s="120" t="s">
        <v>148</v>
      </c>
      <c r="D22" s="91"/>
    </row>
    <row r="23" spans="2:4" ht="40.15" thickBot="1">
      <c r="B23" s="111" t="s">
        <v>151</v>
      </c>
      <c r="C23" s="93" t="s">
        <v>82</v>
      </c>
      <c r="D23" s="94">
        <f>D17-D20</f>
        <v>0</v>
      </c>
    </row>
    <row r="24" spans="2:4" ht="26.45">
      <c r="B24" s="116" t="s">
        <v>152</v>
      </c>
      <c r="C24" s="100"/>
      <c r="D24" s="51">
        <f>SUM(D25:D27)</f>
        <v>0</v>
      </c>
    </row>
    <row r="25" spans="2:4">
      <c r="B25" s="99" t="s">
        <v>153</v>
      </c>
      <c r="C25" s="101"/>
      <c r="D25" s="175"/>
    </row>
    <row r="26" spans="2:4">
      <c r="B26" s="99" t="s">
        <v>154</v>
      </c>
      <c r="C26" s="101"/>
      <c r="D26" s="175"/>
    </row>
    <row r="27" spans="2:4" ht="13.9" thickBot="1">
      <c r="B27" s="102" t="s">
        <v>155</v>
      </c>
      <c r="C27" s="103"/>
      <c r="D27" s="176"/>
    </row>
    <row r="28" spans="2:4" ht="27" thickBot="1">
      <c r="B28" s="117" t="s">
        <v>156</v>
      </c>
      <c r="C28" s="104" t="s">
        <v>83</v>
      </c>
      <c r="D28" s="105">
        <f>+SUM(D25:D27)</f>
        <v>0</v>
      </c>
    </row>
    <row r="29" spans="2:4" ht="27" thickBot="1">
      <c r="B29" s="118" t="s">
        <v>157</v>
      </c>
      <c r="C29" s="106" t="s">
        <v>158</v>
      </c>
      <c r="D29" s="107">
        <f>+D15+D23+D28</f>
        <v>0</v>
      </c>
    </row>
    <row r="32" spans="2:4">
      <c r="B32" s="49" t="s">
        <v>159</v>
      </c>
    </row>
    <row r="33" spans="2:2">
      <c r="B33" s="25" t="s">
        <v>160</v>
      </c>
    </row>
    <row r="34" spans="2:2">
      <c r="B34" s="25" t="s">
        <v>161</v>
      </c>
    </row>
    <row r="36" spans="2:2">
      <c r="B36" s="49" t="s">
        <v>162</v>
      </c>
    </row>
    <row r="37" spans="2:2">
      <c r="B37" s="25" t="s">
        <v>163</v>
      </c>
    </row>
    <row r="38" spans="2:2">
      <c r="B38" s="25" t="s">
        <v>164</v>
      </c>
    </row>
    <row r="39" spans="2:2">
      <c r="B39" s="25" t="s">
        <v>165</v>
      </c>
    </row>
    <row r="41" spans="2:2">
      <c r="B41" s="49" t="s">
        <v>166</v>
      </c>
    </row>
    <row r="42" spans="2:2">
      <c r="B42" s="25" t="s">
        <v>167</v>
      </c>
    </row>
    <row r="43" spans="2:2">
      <c r="B43" s="25" t="s">
        <v>168</v>
      </c>
    </row>
    <row r="45" spans="2:2">
      <c r="B45" s="49" t="s">
        <v>169</v>
      </c>
    </row>
    <row r="46" spans="2:2">
      <c r="B46" s="25" t="s">
        <v>170</v>
      </c>
    </row>
    <row r="47" spans="2:2">
      <c r="B47" s="25" t="s">
        <v>171</v>
      </c>
    </row>
    <row r="48" spans="2:2">
      <c r="B48" s="25" t="s">
        <v>172</v>
      </c>
    </row>
    <row r="49" spans="2:2">
      <c r="B49" s="76" t="s">
        <v>41</v>
      </c>
    </row>
    <row r="50" spans="2:2">
      <c r="B50" s="76" t="s">
        <v>40</v>
      </c>
    </row>
  </sheetData>
  <sheetProtection algorithmName="SHA-512" hashValue="VcFtNFeQISBT8hY8q4xqEoggwixYnpKnmp6+UVcUv2z3jGuXat6jBJGkWXbOfWvNU/pxBr/lI2u4ALyJ5raLsw==" saltValue="+fmoPVlHG3VW7DxI6yG9UQ==" spinCount="100000" sheet="1" objects="1" scenarios="1"/>
  <pageMargins left="0.7" right="0.7" top="0.75" bottom="0.75" header="0.3" footer="0.3"/>
  <customProperties>
    <customPr name="EpmWorksheetKeyString_GU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A5F93-C276-4BDC-9648-AE2CE64C1212}">
  <dimension ref="A1:I27"/>
  <sheetViews>
    <sheetView zoomScale="94" zoomScaleNormal="94" workbookViewId="0">
      <selection activeCell="G10" sqref="G10"/>
    </sheetView>
  </sheetViews>
  <sheetFormatPr defaultColWidth="9.140625" defaultRowHeight="14.45"/>
  <cols>
    <col min="1" max="1" width="18.5703125" style="122" customWidth="1"/>
    <col min="2" max="2" width="41.5703125" style="122" customWidth="1"/>
    <col min="3" max="3" width="9.140625" style="122"/>
    <col min="4" max="5" width="10" style="122" bestFit="1" customWidth="1"/>
    <col min="6" max="6" width="9.140625" style="122"/>
    <col min="7" max="7" width="10" style="122" bestFit="1" customWidth="1"/>
    <col min="8" max="8" width="52.28515625" style="122" customWidth="1"/>
    <col min="9" max="9" width="55.28515625" style="122" customWidth="1"/>
    <col min="10" max="10" width="19.5703125" style="122" customWidth="1"/>
    <col min="11" max="16384" width="9.140625" style="122"/>
  </cols>
  <sheetData>
    <row r="1" spans="1:9" ht="20.45">
      <c r="A1" s="155" t="s">
        <v>173</v>
      </c>
      <c r="B1" s="121"/>
    </row>
    <row r="2" spans="1:9" ht="24.6">
      <c r="A2" s="156" t="s">
        <v>174</v>
      </c>
      <c r="B2" s="156" t="s">
        <v>175</v>
      </c>
      <c r="C2" s="156" t="s">
        <v>176</v>
      </c>
      <c r="D2" s="157" t="s">
        <v>177</v>
      </c>
      <c r="E2" s="157" t="s">
        <v>178</v>
      </c>
      <c r="F2" s="157" t="s">
        <v>179</v>
      </c>
      <c r="G2" s="157" t="s">
        <v>180</v>
      </c>
      <c r="H2" s="158" t="s">
        <v>181</v>
      </c>
      <c r="I2" s="159" t="s">
        <v>182</v>
      </c>
    </row>
    <row r="3" spans="1:9" ht="40.9">
      <c r="A3" s="123" t="s">
        <v>183</v>
      </c>
      <c r="B3" s="124" t="s">
        <v>184</v>
      </c>
      <c r="C3" s="125" t="s">
        <v>185</v>
      </c>
      <c r="D3" s="126">
        <v>30000</v>
      </c>
      <c r="E3" s="126">
        <v>30000</v>
      </c>
      <c r="F3" s="126"/>
      <c r="G3" s="126"/>
      <c r="H3" s="129" t="s">
        <v>186</v>
      </c>
      <c r="I3" s="127" t="s">
        <v>187</v>
      </c>
    </row>
    <row r="4" spans="1:9">
      <c r="A4" s="123" t="s">
        <v>188</v>
      </c>
      <c r="B4" s="124" t="s">
        <v>188</v>
      </c>
      <c r="C4" s="125" t="s">
        <v>185</v>
      </c>
      <c r="D4" s="126" t="s">
        <v>189</v>
      </c>
      <c r="E4" s="126"/>
      <c r="F4" s="126"/>
      <c r="G4" s="126"/>
      <c r="H4" s="128"/>
      <c r="I4" s="127"/>
    </row>
    <row r="5" spans="1:9">
      <c r="A5" s="123"/>
      <c r="B5" s="124"/>
      <c r="C5" s="125" t="s">
        <v>190</v>
      </c>
      <c r="D5" s="126">
        <v>200000</v>
      </c>
      <c r="E5" s="126">
        <v>200000</v>
      </c>
      <c r="F5" s="126"/>
      <c r="G5" s="126"/>
      <c r="H5" s="128"/>
      <c r="I5" s="127"/>
    </row>
    <row r="6" spans="1:9">
      <c r="A6" s="123" t="s">
        <v>188</v>
      </c>
      <c r="B6" s="124" t="s">
        <v>188</v>
      </c>
      <c r="C6" s="125" t="s">
        <v>189</v>
      </c>
      <c r="D6" s="126" t="s">
        <v>189</v>
      </c>
      <c r="E6" s="126" t="s">
        <v>189</v>
      </c>
      <c r="F6" s="126" t="s">
        <v>189</v>
      </c>
      <c r="G6" s="126" t="s">
        <v>189</v>
      </c>
      <c r="H6" s="128"/>
      <c r="I6" s="127"/>
    </row>
    <row r="7" spans="1:9" ht="40.9">
      <c r="A7" s="123" t="s">
        <v>191</v>
      </c>
      <c r="B7" s="124" t="s">
        <v>192</v>
      </c>
      <c r="C7" s="125" t="s">
        <v>193</v>
      </c>
      <c r="D7" s="126">
        <v>2000</v>
      </c>
      <c r="E7" s="126"/>
      <c r="F7" s="126">
        <v>2000</v>
      </c>
      <c r="G7" s="126"/>
      <c r="H7" s="129" t="s">
        <v>194</v>
      </c>
      <c r="I7" s="127" t="s">
        <v>195</v>
      </c>
    </row>
    <row r="8" spans="1:9" ht="30.6">
      <c r="A8" s="123" t="s">
        <v>196</v>
      </c>
      <c r="B8" s="124" t="s">
        <v>197</v>
      </c>
      <c r="C8" s="125" t="s">
        <v>193</v>
      </c>
      <c r="D8" s="126">
        <v>4000</v>
      </c>
      <c r="E8" s="126">
        <v>4000</v>
      </c>
      <c r="F8" s="126"/>
      <c r="G8" s="126"/>
      <c r="H8" s="129" t="s">
        <v>198</v>
      </c>
      <c r="I8" s="127" t="s">
        <v>199</v>
      </c>
    </row>
    <row r="9" spans="1:9" ht="81.599999999999994">
      <c r="A9" s="123" t="s">
        <v>200</v>
      </c>
      <c r="B9" s="124" t="s">
        <v>201</v>
      </c>
      <c r="C9" s="125" t="s">
        <v>193</v>
      </c>
      <c r="D9" s="126">
        <v>1500</v>
      </c>
      <c r="E9" s="126"/>
      <c r="F9" s="126"/>
      <c r="G9" s="126">
        <v>1500</v>
      </c>
      <c r="H9" s="129" t="s">
        <v>202</v>
      </c>
      <c r="I9" s="127" t="s">
        <v>203</v>
      </c>
    </row>
    <row r="10" spans="1:9" ht="142.9">
      <c r="A10" s="123" t="s">
        <v>204</v>
      </c>
      <c r="B10" s="124" t="s">
        <v>205</v>
      </c>
      <c r="C10" s="125" t="s">
        <v>193</v>
      </c>
      <c r="D10" s="126">
        <v>50000</v>
      </c>
      <c r="E10" s="126"/>
      <c r="F10" s="126"/>
      <c r="G10" s="126">
        <v>50000</v>
      </c>
      <c r="H10" s="129" t="s">
        <v>206</v>
      </c>
      <c r="I10" s="127" t="s">
        <v>207</v>
      </c>
    </row>
    <row r="11" spans="1:9" ht="61.15">
      <c r="A11" s="123" t="s">
        <v>208</v>
      </c>
      <c r="B11" s="124" t="s">
        <v>209</v>
      </c>
      <c r="C11" s="125" t="s">
        <v>193</v>
      </c>
      <c r="D11" s="126">
        <v>50000</v>
      </c>
      <c r="E11" s="126"/>
      <c r="F11" s="126"/>
      <c r="G11" s="126">
        <v>50000</v>
      </c>
      <c r="H11" s="129" t="s">
        <v>210</v>
      </c>
      <c r="I11" s="127" t="s">
        <v>211</v>
      </c>
    </row>
    <row r="12" spans="1:9">
      <c r="A12" s="123" t="s">
        <v>188</v>
      </c>
      <c r="B12" s="124" t="s">
        <v>188</v>
      </c>
      <c r="C12" s="125" t="s">
        <v>189</v>
      </c>
      <c r="D12" s="126" t="s">
        <v>189</v>
      </c>
      <c r="E12" s="126" t="s">
        <v>189</v>
      </c>
      <c r="F12" s="126"/>
      <c r="G12" s="126" t="s">
        <v>189</v>
      </c>
      <c r="H12" s="130"/>
      <c r="I12" s="124"/>
    </row>
    <row r="13" spans="1:9">
      <c r="A13" s="123"/>
      <c r="B13" s="124"/>
      <c r="C13" s="125" t="s">
        <v>212</v>
      </c>
      <c r="D13" s="126">
        <v>252000</v>
      </c>
      <c r="E13" s="126">
        <v>100000</v>
      </c>
      <c r="F13" s="126">
        <v>2000</v>
      </c>
      <c r="G13" s="126">
        <v>150000</v>
      </c>
      <c r="H13" s="130"/>
      <c r="I13" s="124"/>
    </row>
    <row r="14" spans="1:9">
      <c r="A14" s="123"/>
      <c r="B14" s="124"/>
      <c r="C14" s="125" t="s">
        <v>189</v>
      </c>
      <c r="D14" s="126"/>
      <c r="E14" s="126"/>
      <c r="F14" s="126"/>
      <c r="G14" s="126"/>
      <c r="H14" s="130"/>
      <c r="I14" s="124"/>
    </row>
    <row r="15" spans="1:9">
      <c r="A15" s="123"/>
      <c r="B15" s="124"/>
      <c r="C15" s="125"/>
      <c r="D15" s="126"/>
      <c r="E15" s="126"/>
      <c r="F15" s="126"/>
      <c r="G15" s="126"/>
      <c r="H15" s="130"/>
      <c r="I15" s="124"/>
    </row>
    <row r="16" spans="1:9" ht="12" customHeight="1">
      <c r="A16" s="131"/>
      <c r="B16" s="132"/>
      <c r="C16" s="133"/>
      <c r="D16" s="134"/>
      <c r="E16" s="134"/>
      <c r="F16" s="134"/>
      <c r="G16" s="134"/>
      <c r="H16" s="134"/>
      <c r="I16" s="132"/>
    </row>
    <row r="17" spans="1:9" ht="20.45">
      <c r="A17" s="155" t="s">
        <v>213</v>
      </c>
      <c r="B17" s="135"/>
      <c r="C17" s="136"/>
      <c r="D17" s="137"/>
      <c r="E17" s="137"/>
      <c r="F17" s="137"/>
      <c r="G17" s="137"/>
      <c r="H17" s="137"/>
      <c r="I17" s="138"/>
    </row>
    <row r="18" spans="1:9" ht="25.5" customHeight="1">
      <c r="A18" s="156" t="s">
        <v>174</v>
      </c>
      <c r="B18" s="156" t="s">
        <v>175</v>
      </c>
      <c r="C18" s="156" t="s">
        <v>176</v>
      </c>
      <c r="D18" s="157" t="s">
        <v>177</v>
      </c>
      <c r="E18" s="157" t="s">
        <v>178</v>
      </c>
      <c r="F18" s="157" t="s">
        <v>179</v>
      </c>
      <c r="G18" s="157" t="s">
        <v>180</v>
      </c>
      <c r="H18" s="158" t="s">
        <v>181</v>
      </c>
      <c r="I18" s="159" t="s">
        <v>182</v>
      </c>
    </row>
    <row r="19" spans="1:9" ht="61.15">
      <c r="A19" s="123" t="s">
        <v>214</v>
      </c>
      <c r="B19" s="127" t="s">
        <v>215</v>
      </c>
      <c r="C19" s="139"/>
      <c r="D19" s="140">
        <v>50000</v>
      </c>
      <c r="E19" s="140"/>
      <c r="F19" s="140"/>
      <c r="G19" s="140">
        <v>50000</v>
      </c>
      <c r="H19" s="129" t="s">
        <v>215</v>
      </c>
      <c r="I19" s="127" t="s">
        <v>216</v>
      </c>
    </row>
    <row r="20" spans="1:9">
      <c r="A20" s="123" t="s">
        <v>189</v>
      </c>
      <c r="B20" s="127" t="s">
        <v>189</v>
      </c>
      <c r="C20" s="139" t="s">
        <v>189</v>
      </c>
      <c r="D20" s="140"/>
      <c r="E20" s="140"/>
      <c r="F20" s="140"/>
      <c r="G20" s="140"/>
      <c r="H20" s="128"/>
      <c r="I20" s="127"/>
    </row>
    <row r="21" spans="1:9" ht="61.15">
      <c r="A21" s="123" t="s">
        <v>217</v>
      </c>
      <c r="B21" s="127" t="s">
        <v>218</v>
      </c>
      <c r="C21" s="139"/>
      <c r="D21" s="140">
        <v>300000</v>
      </c>
      <c r="E21" s="140">
        <v>300000</v>
      </c>
      <c r="F21" s="140"/>
      <c r="G21" s="140"/>
      <c r="H21" s="129" t="s">
        <v>219</v>
      </c>
      <c r="I21" s="127" t="s">
        <v>220</v>
      </c>
    </row>
    <row r="22" spans="1:9">
      <c r="A22" s="123"/>
      <c r="B22" s="127"/>
      <c r="C22" s="139"/>
      <c r="D22" s="140"/>
      <c r="E22" s="140"/>
      <c r="F22" s="140"/>
      <c r="G22" s="140"/>
      <c r="H22" s="128"/>
      <c r="I22" s="127"/>
    </row>
    <row r="23" spans="1:9">
      <c r="A23" s="123"/>
      <c r="B23" s="127"/>
      <c r="C23" s="139" t="s">
        <v>189</v>
      </c>
      <c r="D23" s="140" t="s">
        <v>189</v>
      </c>
      <c r="E23" s="140" t="s">
        <v>189</v>
      </c>
      <c r="F23" s="140"/>
      <c r="G23" s="140"/>
      <c r="H23" s="128"/>
      <c r="I23" s="127"/>
    </row>
    <row r="24" spans="1:9">
      <c r="A24" s="123"/>
      <c r="B24" s="127"/>
      <c r="C24" s="139"/>
      <c r="D24" s="140"/>
      <c r="E24" s="140"/>
      <c r="F24" s="140"/>
      <c r="G24" s="140"/>
      <c r="H24" s="128"/>
      <c r="I24" s="127"/>
    </row>
    <row r="25" spans="1:9">
      <c r="A25" s="123" t="s">
        <v>189</v>
      </c>
      <c r="B25" s="127" t="s">
        <v>189</v>
      </c>
      <c r="C25" s="139" t="s">
        <v>189</v>
      </c>
      <c r="D25" s="140" t="s">
        <v>189</v>
      </c>
      <c r="E25" s="140" t="s">
        <v>189</v>
      </c>
      <c r="F25" s="140" t="s">
        <v>189</v>
      </c>
      <c r="G25" s="140" t="s">
        <v>189</v>
      </c>
      <c r="H25" s="128"/>
      <c r="I25" s="127"/>
    </row>
    <row r="26" spans="1:9" ht="91.9">
      <c r="A26" s="123" t="s">
        <v>221</v>
      </c>
      <c r="B26" s="127" t="s">
        <v>222</v>
      </c>
      <c r="C26" s="139" t="s">
        <v>223</v>
      </c>
      <c r="D26" s="140">
        <v>65000</v>
      </c>
      <c r="E26" s="140"/>
      <c r="F26" s="140">
        <v>65000</v>
      </c>
      <c r="G26" s="140"/>
      <c r="H26" s="128"/>
      <c r="I26" s="127" t="s">
        <v>224</v>
      </c>
    </row>
    <row r="27" spans="1:9">
      <c r="A27" s="123" t="s">
        <v>189</v>
      </c>
      <c r="B27" s="127" t="s">
        <v>189</v>
      </c>
      <c r="C27" s="139" t="s">
        <v>189</v>
      </c>
      <c r="D27" s="140" t="s">
        <v>189</v>
      </c>
      <c r="E27" s="140" t="s">
        <v>189</v>
      </c>
      <c r="F27" s="140"/>
      <c r="G27" s="140" t="s">
        <v>189</v>
      </c>
      <c r="H27" s="128"/>
      <c r="I27" s="127"/>
    </row>
  </sheetData>
  <pageMargins left="0.7" right="0.7" top="0.75" bottom="0.75" header="0.3" footer="0.3"/>
  <customProperties>
    <customPr name="EpmWorksheetKeyString_GU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6CECE-022B-45BF-8635-60849A712B2C}">
  <dimension ref="A1:E42"/>
  <sheetViews>
    <sheetView tabSelected="1" workbookViewId="0">
      <selection activeCell="A17" sqref="A17"/>
    </sheetView>
  </sheetViews>
  <sheetFormatPr defaultColWidth="11.42578125" defaultRowHeight="14.45"/>
  <cols>
    <col min="1" max="1" width="79.5703125" style="178" bestFit="1" customWidth="1"/>
    <col min="2" max="2" width="92.28515625" style="178" customWidth="1"/>
    <col min="3" max="4" width="25.7109375" style="177" customWidth="1"/>
    <col min="5" max="5" width="27.140625" style="178" customWidth="1"/>
    <col min="6" max="16384" width="11.42578125" style="178"/>
  </cols>
  <sheetData>
    <row r="1" spans="1:5">
      <c r="A1" s="3" t="s">
        <v>225</v>
      </c>
    </row>
    <row r="2" spans="1:5" ht="15" thickBot="1"/>
    <row r="3" spans="1:5" ht="27" thickBot="1">
      <c r="A3" s="179"/>
      <c r="B3" s="179"/>
      <c r="C3" s="180" t="s">
        <v>226</v>
      </c>
      <c r="D3" s="181" t="s">
        <v>227</v>
      </c>
      <c r="E3" s="181" t="s">
        <v>228</v>
      </c>
    </row>
    <row r="4" spans="1:5" ht="27.6">
      <c r="A4" s="182" t="s">
        <v>229</v>
      </c>
      <c r="B4" s="183"/>
      <c r="C4" s="141" t="s">
        <v>230</v>
      </c>
      <c r="D4" s="142"/>
      <c r="E4" s="142"/>
    </row>
    <row r="5" spans="1:5" ht="28.15" thickBot="1">
      <c r="A5" s="184" t="s">
        <v>231</v>
      </c>
      <c r="B5" s="185"/>
      <c r="C5" s="143"/>
      <c r="D5" s="144"/>
      <c r="E5" s="144"/>
    </row>
    <row r="6" spans="1:5" ht="27.6">
      <c r="A6" s="186" t="s">
        <v>232</v>
      </c>
      <c r="B6" s="187"/>
      <c r="C6" s="145"/>
      <c r="D6" s="146"/>
      <c r="E6" s="146"/>
    </row>
    <row r="7" spans="1:5" ht="28.15" thickBot="1">
      <c r="A7" s="186" t="s">
        <v>233</v>
      </c>
      <c r="B7" s="188"/>
      <c r="C7" s="143"/>
      <c r="D7" s="144"/>
      <c r="E7" s="144"/>
    </row>
    <row r="8" spans="1:5" ht="27.6">
      <c r="A8" s="189" t="s">
        <v>234</v>
      </c>
      <c r="B8" s="190"/>
      <c r="C8" s="191">
        <f>SUM(C9:C14)</f>
        <v>0</v>
      </c>
      <c r="D8" s="192">
        <f t="shared" ref="D8:E8" si="0">SUM(D9:D14)</f>
        <v>0</v>
      </c>
      <c r="E8" s="192">
        <f t="shared" si="0"/>
        <v>0</v>
      </c>
    </row>
    <row r="9" spans="1:5" ht="27.6">
      <c r="A9" s="193" t="s">
        <v>235</v>
      </c>
      <c r="B9" s="194" t="s">
        <v>236</v>
      </c>
      <c r="C9" s="147"/>
      <c r="D9" s="148"/>
      <c r="E9" s="148"/>
    </row>
    <row r="10" spans="1:5" ht="27.6">
      <c r="A10" s="193" t="s">
        <v>237</v>
      </c>
      <c r="B10" s="195" t="s">
        <v>238</v>
      </c>
      <c r="C10" s="147"/>
      <c r="D10" s="148"/>
      <c r="E10" s="148"/>
    </row>
    <row r="11" spans="1:5" ht="37.15" customHeight="1">
      <c r="A11" s="193" t="s">
        <v>239</v>
      </c>
      <c r="B11" s="196" t="s">
        <v>240</v>
      </c>
      <c r="C11" s="147"/>
      <c r="D11" s="148"/>
      <c r="E11" s="148"/>
    </row>
    <row r="12" spans="1:5">
      <c r="A12" s="231" t="s">
        <v>241</v>
      </c>
      <c r="B12" s="232" t="s">
        <v>238</v>
      </c>
      <c r="C12" s="147"/>
      <c r="D12" s="148"/>
      <c r="E12" s="148"/>
    </row>
    <row r="13" spans="1:5" ht="57.75" customHeight="1">
      <c r="A13" s="193" t="s">
        <v>242</v>
      </c>
      <c r="B13" s="195" t="s">
        <v>243</v>
      </c>
      <c r="C13" s="147"/>
      <c r="D13" s="148"/>
      <c r="E13" s="148"/>
    </row>
    <row r="14" spans="1:5" ht="28.15" thickBot="1">
      <c r="A14" s="184" t="s">
        <v>244</v>
      </c>
      <c r="B14" s="197" t="s">
        <v>245</v>
      </c>
      <c r="C14" s="143"/>
      <c r="D14" s="144"/>
      <c r="E14" s="144"/>
    </row>
    <row r="15" spans="1:5" ht="27.6">
      <c r="A15" s="198" t="s">
        <v>246</v>
      </c>
      <c r="B15" s="199"/>
      <c r="C15" s="191">
        <f t="shared" ref="C15:E15" si="1">C16+C17</f>
        <v>0</v>
      </c>
      <c r="D15" s="233">
        <f t="shared" si="1"/>
        <v>0</v>
      </c>
      <c r="E15" s="233">
        <f t="shared" si="1"/>
        <v>0</v>
      </c>
    </row>
    <row r="16" spans="1:5" ht="27.6">
      <c r="A16" s="200" t="s">
        <v>247</v>
      </c>
      <c r="B16" s="201" t="s">
        <v>248</v>
      </c>
      <c r="C16" s="234"/>
      <c r="D16" s="234"/>
      <c r="E16" s="234"/>
    </row>
    <row r="17" spans="1:5" ht="28.15" thickBot="1">
      <c r="A17" s="202" t="s">
        <v>249</v>
      </c>
      <c r="B17" s="203" t="s">
        <v>250</v>
      </c>
      <c r="C17" s="235"/>
      <c r="D17" s="235"/>
      <c r="E17" s="235"/>
    </row>
    <row r="18" spans="1:5" ht="27.6">
      <c r="A18" s="189" t="s">
        <v>251</v>
      </c>
      <c r="B18" s="190"/>
      <c r="C18" s="191">
        <f>C19+C20+C21+C22</f>
        <v>0</v>
      </c>
      <c r="D18" s="233">
        <f t="shared" ref="D18:E18" si="2">D19+D20+D21+D22</f>
        <v>0</v>
      </c>
      <c r="E18" s="233">
        <f t="shared" si="2"/>
        <v>0</v>
      </c>
    </row>
    <row r="19" spans="1:5" ht="27.6">
      <c r="A19" s="204" t="s">
        <v>252</v>
      </c>
      <c r="B19" s="195" t="s">
        <v>253</v>
      </c>
      <c r="C19" s="147"/>
      <c r="D19" s="148"/>
      <c r="E19" s="148"/>
    </row>
    <row r="20" spans="1:5" ht="34.15" customHeight="1">
      <c r="A20" s="204" t="s">
        <v>254</v>
      </c>
      <c r="B20" s="205" t="s">
        <v>255</v>
      </c>
      <c r="C20" s="149"/>
      <c r="D20" s="150"/>
      <c r="E20" s="150"/>
    </row>
    <row r="21" spans="1:5" ht="27.6">
      <c r="A21" s="204" t="s">
        <v>256</v>
      </c>
      <c r="B21" s="206" t="s">
        <v>257</v>
      </c>
      <c r="C21" s="149"/>
      <c r="D21" s="150"/>
      <c r="E21" s="150"/>
    </row>
    <row r="22" spans="1:5" ht="27.6">
      <c r="A22" s="207" t="s">
        <v>258</v>
      </c>
      <c r="B22" s="208" t="s">
        <v>259</v>
      </c>
      <c r="C22" s="149"/>
      <c r="D22" s="150"/>
      <c r="E22" s="150"/>
    </row>
    <row r="23" spans="1:5" ht="28.15" thickBot="1">
      <c r="A23" s="209" t="s">
        <v>260</v>
      </c>
      <c r="B23" s="210"/>
      <c r="C23" s="211">
        <f>(C8+C15)-(C18+C11)</f>
        <v>0</v>
      </c>
      <c r="D23" s="236">
        <f>(D8+D15)-(D18+D11)</f>
        <v>0</v>
      </c>
      <c r="E23" s="236">
        <f>(E8+E15)-(E18+E11)</f>
        <v>0</v>
      </c>
    </row>
    <row r="24" spans="1:5" ht="28.15" thickBot="1">
      <c r="A24" s="212" t="s">
        <v>261</v>
      </c>
      <c r="B24" s="213"/>
      <c r="C24" s="237" t="e">
        <f>C23/C4</f>
        <v>#VALUE!</v>
      </c>
      <c r="D24" s="238" t="e">
        <f>D23/D4</f>
        <v>#DIV/0!</v>
      </c>
      <c r="E24" s="238" t="e">
        <f>E23/E4</f>
        <v>#DIV/0!</v>
      </c>
    </row>
    <row r="25" spans="1:5" s="215" customFormat="1" ht="44.25" customHeight="1">
      <c r="A25" s="214" t="s">
        <v>262</v>
      </c>
      <c r="B25" s="221"/>
      <c r="C25" s="151"/>
      <c r="D25" s="152"/>
      <c r="E25" s="152"/>
    </row>
    <row r="26" spans="1:5" ht="34.15" customHeight="1">
      <c r="A26" s="193" t="s">
        <v>263</v>
      </c>
      <c r="B26" s="222"/>
      <c r="C26" s="147"/>
      <c r="D26" s="148"/>
      <c r="E26" s="148"/>
    </row>
    <row r="27" spans="1:5" ht="28.15" thickBot="1">
      <c r="A27" s="184" t="s">
        <v>264</v>
      </c>
      <c r="C27" s="143"/>
      <c r="D27" s="144"/>
      <c r="E27" s="144"/>
    </row>
    <row r="28" spans="1:5" s="215" customFormat="1" ht="28.15" thickBot="1">
      <c r="A28" s="216" t="s">
        <v>265</v>
      </c>
      <c r="B28" s="185"/>
      <c r="C28" s="153"/>
      <c r="D28" s="154"/>
      <c r="E28" s="154"/>
    </row>
    <row r="29" spans="1:5" ht="27.6">
      <c r="A29" s="193" t="s">
        <v>266</v>
      </c>
      <c r="B29" s="222"/>
      <c r="C29" s="147"/>
      <c r="D29" s="148"/>
      <c r="E29" s="148"/>
    </row>
    <row r="30" spans="1:5" ht="28.15" thickBot="1">
      <c r="A30" s="184" t="s">
        <v>264</v>
      </c>
      <c r="B30" s="185"/>
      <c r="C30" s="143"/>
      <c r="D30" s="144"/>
      <c r="E30" s="144"/>
    </row>
    <row r="31" spans="1:5" s="215" customFormat="1" ht="27.6">
      <c r="A31" s="216" t="s">
        <v>267</v>
      </c>
      <c r="B31" s="223"/>
      <c r="C31" s="153"/>
      <c r="D31" s="154"/>
      <c r="E31" s="154"/>
    </row>
    <row r="32" spans="1:5" ht="27.6">
      <c r="A32" s="193" t="s">
        <v>268</v>
      </c>
      <c r="B32" s="222"/>
      <c r="C32" s="147"/>
      <c r="D32" s="148"/>
      <c r="E32" s="148"/>
    </row>
    <row r="33" spans="1:5" ht="28.15" thickBot="1">
      <c r="A33" s="184" t="s">
        <v>264</v>
      </c>
      <c r="B33" s="185"/>
      <c r="C33" s="143"/>
      <c r="D33" s="144"/>
      <c r="E33" s="144"/>
    </row>
    <row r="34" spans="1:5" ht="27.6">
      <c r="A34" s="216" t="s">
        <v>269</v>
      </c>
      <c r="B34" s="224"/>
      <c r="C34" s="217">
        <f>SUM(C35:C40)</f>
        <v>0</v>
      </c>
      <c r="D34" s="218">
        <f t="shared" ref="D34:E34" si="3">SUM(D35:D40)</f>
        <v>0</v>
      </c>
      <c r="E34" s="218">
        <f t="shared" si="3"/>
        <v>0</v>
      </c>
    </row>
    <row r="35" spans="1:5" ht="27.6">
      <c r="A35" s="193" t="s">
        <v>270</v>
      </c>
      <c r="B35" s="222"/>
      <c r="C35" s="147"/>
      <c r="D35" s="148"/>
      <c r="E35" s="148"/>
    </row>
    <row r="36" spans="1:5" ht="27.6">
      <c r="A36" s="193" t="s">
        <v>271</v>
      </c>
      <c r="B36" s="222"/>
      <c r="C36" s="147"/>
      <c r="D36" s="148"/>
      <c r="E36" s="148"/>
    </row>
    <row r="37" spans="1:5" ht="27.6">
      <c r="A37" s="193" t="s">
        <v>272</v>
      </c>
      <c r="B37" s="222"/>
      <c r="C37" s="147"/>
      <c r="D37" s="148"/>
      <c r="E37" s="148"/>
    </row>
    <row r="38" spans="1:5" ht="27.6">
      <c r="A38" s="193" t="s">
        <v>273</v>
      </c>
      <c r="B38" s="222"/>
      <c r="C38" s="147"/>
      <c r="D38" s="148"/>
      <c r="E38" s="148"/>
    </row>
    <row r="39" spans="1:5" ht="27.6">
      <c r="A39" s="193" t="s">
        <v>274</v>
      </c>
      <c r="B39" s="222"/>
      <c r="C39" s="147"/>
      <c r="D39" s="148"/>
      <c r="E39" s="148"/>
    </row>
    <row r="40" spans="1:5" ht="28.15" thickBot="1">
      <c r="A40" s="184" t="s">
        <v>275</v>
      </c>
      <c r="B40" s="185"/>
      <c r="C40" s="143"/>
      <c r="D40" s="144"/>
      <c r="E40" s="144"/>
    </row>
    <row r="41" spans="1:5" ht="28.15" thickBot="1">
      <c r="A41" s="212" t="s">
        <v>276</v>
      </c>
      <c r="B41" s="213"/>
      <c r="C41" s="219">
        <f>C25+C28+C31</f>
        <v>0</v>
      </c>
      <c r="D41" s="220">
        <f t="shared" ref="D41:E41" si="4">D25+D28+D31</f>
        <v>0</v>
      </c>
      <c r="E41" s="220">
        <f t="shared" si="4"/>
        <v>0</v>
      </c>
    </row>
    <row r="42" spans="1:5" ht="28.15" thickBot="1">
      <c r="A42" s="212" t="s">
        <v>277</v>
      </c>
      <c r="B42" s="213"/>
      <c r="C42" s="219">
        <f>SUM(C34,C32:C33,C29:C30,C26:C27)</f>
        <v>0</v>
      </c>
      <c r="D42" s="220">
        <f t="shared" ref="D42:E42" si="5">SUM(D34,D32:D33,D29:D30,D26:D27)</f>
        <v>0</v>
      </c>
      <c r="E42" s="220">
        <f t="shared" si="5"/>
        <v>0</v>
      </c>
    </row>
  </sheetData>
  <sheetProtection algorithmName="SHA-512" hashValue="KmhI60J+uJ3ptJibUDWZqwdLKfUT93PATqh/1La0Aqs/P0AZDze26EgTUXa4Q1F6c0GS5SmiAXsI61aGTNVJsQ==" saltValue="uw1jEhBTGK7WEpQF98gr/w==" spinCount="100000" sheet="1" objects="1" scenarios="1"/>
  <conditionalFormatting sqref="C24:E24">
    <cfRule type="containsErrors" dxfId="0" priority="1">
      <formula>ISERROR(C24)</formula>
    </cfRule>
  </conditionalFormatting>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angue xmlns="e604605e-22fb-409f-92c1-68be77b310f8" xsi:nil="true"/>
    <Ann_x00e9_e xmlns="e604605e-22fb-409f-92c1-68be77b310f8" xsi:nil="true"/>
    <Apublier xmlns="e604605e-22fb-409f-92c1-68be77b310f8" xsi:nil="true"/>
    <UA xmlns="e604605e-22fb-409f-92c1-68be77b310f8" xsi:nil="true"/>
    <lcf76f155ced4ddcb4097134ff3c332f xmlns="e604605e-22fb-409f-92c1-68be77b310f8">
      <Terms xmlns="http://schemas.microsoft.com/office/infopath/2007/PartnerControls"/>
    </lcf76f155ced4ddcb4097134ff3c332f>
    <Fichier xmlns="e604605e-22fb-409f-92c1-68be77b310f8" xsi:nil="true"/>
    <Document_travail xmlns="e604605e-22fb-409f-92c1-68be77b310f8" xsi:nil="true"/>
    <Publication xmlns="e604605e-22fb-409f-92c1-68be77b310f8" xsi:nil="true"/>
    <Objet xmlns="e604605e-22fb-409f-92c1-68be77b310f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89CDE481C194346AC1C3181CA8EF29F" ma:contentTypeVersion="25" ma:contentTypeDescription="Crée un document." ma:contentTypeScope="" ma:versionID="0a19bc25b12d9cf71b73e279823088ce">
  <xsd:schema xmlns:xsd="http://www.w3.org/2001/XMLSchema" xmlns:xs="http://www.w3.org/2001/XMLSchema" xmlns:p="http://schemas.microsoft.com/office/2006/metadata/properties" xmlns:ns2="e604605e-22fb-409f-92c1-68be77b310f8" xmlns:ns3="7e7c50e0-05bd-4ad3-bbcd-fcac9451d0c9" targetNamespace="http://schemas.microsoft.com/office/2006/metadata/properties" ma:root="true" ma:fieldsID="9381dee6664320341684deeb3468a509" ns2:_="" ns3:_="">
    <xsd:import namespace="e604605e-22fb-409f-92c1-68be77b310f8"/>
    <xsd:import namespace="7e7c50e0-05bd-4ad3-bbcd-fcac9451d0c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Fichier" minOccurs="0"/>
                <xsd:element ref="ns2:Document_travail" minOccurs="0"/>
                <xsd:element ref="ns2:Apublier" minOccurs="0"/>
                <xsd:element ref="ns2:Langue" minOccurs="0"/>
                <xsd:element ref="ns3:SharedWithUsers" minOccurs="0"/>
                <xsd:element ref="ns3:SharedWithDetails" minOccurs="0"/>
                <xsd:element ref="ns2:UA" minOccurs="0"/>
                <xsd:element ref="ns2:MediaLengthInSeconds" minOccurs="0"/>
                <xsd:element ref="ns2:Publication" minOccurs="0"/>
                <xsd:element ref="ns2:Ann_x00e9_e" minOccurs="0"/>
                <xsd:element ref="ns2:Objet"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04605e-22fb-409f-92c1-68be77b310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Fichier" ma:index="16" nillable="true" ma:displayName="Fichier" ma:format="Dropdown" ma:internalName="Fichier">
      <xsd:simpleType>
        <xsd:union memberTypes="dms:Text">
          <xsd:simpleType>
            <xsd:restriction base="dms:Choice">
              <xsd:enumeration value="Word"/>
              <xsd:enumeration value="Excel"/>
              <xsd:enumeration value="PowerPoint"/>
              <xsd:enumeration value="pdf"/>
              <xsd:enumeration value="jpg"/>
              <xsd:enumeration value="png"/>
              <xsd:enumeration value="gif"/>
              <xsd:enumeration value="Ai"/>
              <xsd:enumeration value="Id"/>
              <xsd:enumeration value="Ps"/>
            </xsd:restriction>
          </xsd:simpleType>
        </xsd:union>
      </xsd:simpleType>
    </xsd:element>
    <xsd:element name="Document_travail" ma:index="17" nillable="true" ma:displayName="Type_document" ma:format="Dropdown" ma:internalName="Document_travail">
      <xsd:simpleType>
        <xsd:restriction base="dms:Choice">
          <xsd:enumeration value="Loi"/>
          <xsd:enumeration value="Ordonnance"/>
          <xsd:enumeration value="Décret"/>
          <xsd:enumeration value="Arrêté_Gouvernement"/>
          <xsd:enumeration value="Arrêté_ministériel"/>
          <xsd:enumeration value="Arrêté_Cocom"/>
          <xsd:enumeration value="Arrêté_Cocof"/>
          <xsd:enumeration value="Arrêté_VGC"/>
          <xsd:enumeration value="Circulaire"/>
          <xsd:enumeration value="Convention"/>
          <xsd:enumeration value="Directive"/>
          <xsd:enumeration value="Règlement"/>
        </xsd:restriction>
      </xsd:simpleType>
    </xsd:element>
    <xsd:element name="Apublier" ma:index="18" nillable="true" ma:displayName="Statut" ma:format="Dropdown" ma:internalName="Apublier">
      <xsd:complexType>
        <xsd:complexContent>
          <xsd:extension base="dms:MultiChoice">
            <xsd:sequence>
              <xsd:element name="Value" maxOccurs="unbounded" minOccurs="0" nillable="true">
                <xsd:simpleType>
                  <xsd:restriction base="dms:Choice">
                    <xsd:enumeration value="En cours"/>
                    <xsd:enumeration value="A publier"/>
                    <xsd:enumeration value="A supprimer"/>
                    <xsd:enumeration value="Publié"/>
                    <xsd:enumeration value="Validé"/>
                    <xsd:enumeration value="Transmis Dircom"/>
                  </xsd:restriction>
                </xsd:simpleType>
              </xsd:element>
            </xsd:sequence>
          </xsd:extension>
        </xsd:complexContent>
      </xsd:complexType>
    </xsd:element>
    <xsd:element name="Langue" ma:index="19" nillable="true" ma:displayName="Langue" ma:format="Dropdown" ma:internalName="Langue">
      <xsd:simpleType>
        <xsd:restriction base="dms:Choice">
          <xsd:enumeration value="FR"/>
          <xsd:enumeration value="NL"/>
          <xsd:enumeration value="FR_NL"/>
        </xsd:restriction>
      </xsd:simpleType>
    </xsd:element>
    <xsd:element name="UA" ma:index="22" nillable="true" ma:displayName="UA" ma:format="Dropdown" ma:internalName="UA">
      <xsd:simpleType>
        <xsd:restriction base="dms:Choice">
          <xsd:enumeration value="BPL"/>
          <xsd:enumeration value="DG"/>
          <xsd:enumeration value="AFJ"/>
          <xsd:enumeration value="DFL"/>
          <xsd:enumeration value="DIN"/>
          <xsd:enumeration value="DPL"/>
          <xsd:enumeration value="DSF"/>
          <xsd:enumeration value="ISP"/>
          <xsd:enumeration value="MPU"/>
        </xsd:restriction>
      </xsd:simpleType>
    </xsd:element>
    <xsd:element name="MediaLengthInSeconds" ma:index="25" nillable="true" ma:displayName="MediaLengthInSeconds" ma:hidden="true" ma:internalName="MediaLengthInSeconds" ma:readOnly="true">
      <xsd:simpleType>
        <xsd:restriction base="dms:Unknown"/>
      </xsd:simpleType>
    </xsd:element>
    <xsd:element name="Publication" ma:index="26" nillable="true" ma:displayName="Support_Canal" ma:format="Dropdown" ma:internalName="Publication">
      <xsd:complexType>
        <xsd:complexContent>
          <xsd:extension base="dms:MultiChoiceFillIn">
            <xsd:sequence>
              <xsd:element name="Value" maxOccurs="unbounded" minOccurs="0" nillable="true">
                <xsd:simpleType>
                  <xsd:union memberTypes="dms:Text">
                    <xsd:simpleType>
                      <xsd:restriction base="dms:Choice">
                        <xsd:enumeration value="Intranet_BPL"/>
                        <xsd:enumeration value="Site_BPL"/>
                        <xsd:enumeration value="Site_Elections"/>
                        <xsd:enumeration value="Site_SPRB"/>
                        <xsd:enumeration value="1035"/>
                        <xsd:enumeration value="Rapport_activités"/>
                        <xsd:enumeration value="Newsletter"/>
                        <xsd:enumeration value="Digital Signage"/>
                        <xsd:enumeration value="Intranet_SPRB"/>
                        <xsd:enumeration value="Letsignit"/>
                      </xsd:restriction>
                    </xsd:simpleType>
                  </xsd:union>
                </xsd:simpleType>
              </xsd:element>
            </xsd:sequence>
          </xsd:extension>
        </xsd:complexContent>
      </xsd:complexType>
    </xsd:element>
    <xsd:element name="Ann_x00e9_e" ma:index="27" nillable="true" ma:displayName="Année" ma:format="Dropdown" ma:internalName="Ann_x00e9_e">
      <xsd:simpleType>
        <xsd:union memberTypes="dms:Text">
          <xsd:simpleType>
            <xsd:restriction base="dms:Choice">
              <xsd:enumeration value="2020"/>
              <xsd:enumeration value="2021"/>
              <xsd:enumeration value="2022"/>
              <xsd:enumeration value="2023"/>
            </xsd:restriction>
          </xsd:simpleType>
        </xsd:union>
      </xsd:simpleType>
    </xsd:element>
    <xsd:element name="Objet" ma:index="28" nillable="true" ma:displayName="Produits" ma:format="Dropdown" ma:internalName="Objet">
      <xsd:complexType>
        <xsd:complexContent>
          <xsd:extension base="dms:MultiChoice">
            <xsd:sequence>
              <xsd:element name="Value" maxOccurs="unbounded" minOccurs="0" nillable="true">
                <xsd:simpleType>
                  <xsd:restriction base="dms:Choice">
                    <xsd:enumeration value="Actualités"/>
                    <xsd:enumeration value="Avis"/>
                    <xsd:enumeration value="Données chiffrées"/>
                    <xsd:enumeration value="Fiche technique"/>
                    <xsd:enumeration value="Focus"/>
                    <xsd:enumeration value="Formulaire en ligne"/>
                    <xsd:enumeration value="Formulaire (.pdf)"/>
                    <xsd:enumeration value="Guide"/>
                    <xsd:enumeration value="Newsletter"/>
                    <xsd:enumeration value="Rapport"/>
                    <xsd:enumeration value="Législation"/>
                    <xsd:enumeration value="Illustration, photo"/>
                    <xsd:enumeration value="Vidéo"/>
                    <xsd:enumeration value="Logo"/>
                  </xsd:restriction>
                </xsd:simpleType>
              </xsd:element>
            </xsd:sequence>
          </xsd:extension>
        </xsd:complexContent>
      </xsd:complexType>
    </xsd:element>
    <xsd:element name="lcf76f155ced4ddcb4097134ff3c332f" ma:index="30" nillable="true" ma:taxonomy="true" ma:internalName="lcf76f155ced4ddcb4097134ff3c332f" ma:taxonomyFieldName="MediaServiceImageTags" ma:displayName="Balises d’images" ma:readOnly="false" ma:fieldId="{5cf76f15-5ced-4ddc-b409-7134ff3c332f}" ma:taxonomyMulti="true" ma:sspId="57b2d657-d973-4862-aa1b-1284b6977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7c50e0-05bd-4ad3-bbcd-fcac9451d0c9" elementFormDefault="qualified">
    <xsd:import namespace="http://schemas.microsoft.com/office/2006/documentManagement/types"/>
    <xsd:import namespace="http://schemas.microsoft.com/office/infopath/2007/PartnerControls"/>
    <xsd:element name="SharedWithUsers" ma:index="2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8817C4-998D-47BF-B330-C1247BA8655B}"/>
</file>

<file path=customXml/itemProps2.xml><?xml version="1.0" encoding="utf-8"?>
<ds:datastoreItem xmlns:ds="http://schemas.openxmlformats.org/officeDocument/2006/customXml" ds:itemID="{F8FFBFA8-03F2-4682-B91F-49543EFC3A51}"/>
</file>

<file path=customXml/itemProps3.xml><?xml version="1.0" encoding="utf-8"?>
<ds:datastoreItem xmlns:ds="http://schemas.openxmlformats.org/officeDocument/2006/customXml" ds:itemID="{968617F8-BA37-4FF3-8718-3DF098F1E84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WILLEMS Anne</dc:creator>
  <cp:keywords/>
  <dc:description/>
  <cp:lastModifiedBy>DAUW Véronique</cp:lastModifiedBy>
  <cp:revision/>
  <dcterms:created xsi:type="dcterms:W3CDTF">2022-06-17T07:37:45Z</dcterms:created>
  <dcterms:modified xsi:type="dcterms:W3CDTF">2023-07-24T12:54:12Z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0x010100F89CDE481C194346AC1C3181CA8EF29F</vt:lpwstr>
  </property>
  <property fmtid="{D5CDD505-2E9C-101B-9397-08002B2CF9AE}" pid="3" name="MediaServiceImageTags">
    <vt:lpwstr/>
  </property>
</Properties>
</file>